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odicecc.sharepoint.com/sites/msteams_4e3cdf/Documents partages/01. COMMERCE/MARTINON/APPEL D'OFFRES AO-GO/ANNEE 2023/GS ST SIMEON DE DE BRESSIEUX- MAROP05021/02. DOCS DE TRAVAIL - NE PAS DIFFUSER/06. DPGF/"/>
    </mc:Choice>
  </mc:AlternateContent>
  <xr:revisionPtr revIDLastSave="29" documentId="13_ncr:1_{EC30CCFF-17B4-5440-9B89-25F7859F48EB}" xr6:coauthVersionLast="47" xr6:coauthVersionMax="47" xr10:uidLastSave="{720C35E7-DCC9-42F3-9A80-A050D5B8CFD8}"/>
  <bookViews>
    <workbookView xWindow="-120" yWindow="-120" windowWidth="29040" windowHeight="15840" activeTab="2" xr2:uid="{981C0E53-3C08-0D43-9500-CB957C44E39C}"/>
  </bookViews>
  <sheets>
    <sheet name="PDG LOT N°14" sheetId="4" r:id="rId1"/>
    <sheet name="CONNAISSANCE LOT N°14" sheetId="5" r:id="rId2"/>
    <sheet name="DPGF" sheetId="3" r:id="rId3"/>
  </sheets>
  <definedNames>
    <definedName name="_xlnm.Print_Area" localSheetId="1">'CONNAISSANCE LOT N°14'!$A$1:$I$31</definedName>
    <definedName name="_xlnm.Print_Area" localSheetId="2">DPGF!$A$1:$K$88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68" i="3" l="1"/>
  <c r="G67" i="3"/>
  <c r="G66" i="3"/>
  <c r="G64" i="3"/>
  <c r="G63" i="3"/>
  <c r="G61" i="3"/>
  <c r="G60" i="3"/>
  <c r="G59" i="3"/>
  <c r="G58" i="3"/>
  <c r="G56" i="3"/>
  <c r="G55" i="3"/>
  <c r="G54" i="3"/>
  <c r="G53" i="3"/>
  <c r="G52" i="3"/>
  <c r="G51" i="3"/>
  <c r="G50" i="3"/>
  <c r="G49" i="3"/>
  <c r="G48" i="3"/>
  <c r="G47" i="3"/>
  <c r="G45" i="3"/>
  <c r="G44" i="3"/>
  <c r="G43" i="3"/>
  <c r="G41" i="3"/>
  <c r="G40" i="3"/>
  <c r="G39" i="3"/>
  <c r="G38" i="3"/>
  <c r="G37" i="3"/>
  <c r="G36" i="3"/>
  <c r="G35" i="3"/>
  <c r="G33" i="3"/>
  <c r="G32" i="3"/>
  <c r="G31" i="3"/>
  <c r="G30" i="3"/>
  <c r="G29" i="3"/>
  <c r="G28" i="3"/>
  <c r="G27" i="3"/>
  <c r="G26" i="3"/>
  <c r="G25" i="3"/>
  <c r="G23" i="3"/>
  <c r="G22" i="3"/>
  <c r="G21" i="3"/>
  <c r="G20" i="3"/>
  <c r="G19" i="3"/>
  <c r="G17" i="3"/>
  <c r="G16" i="3"/>
  <c r="G14" i="3"/>
  <c r="G13" i="3"/>
  <c r="G11" i="3"/>
  <c r="G10" i="3"/>
  <c r="G9" i="3"/>
  <c r="G7" i="3"/>
  <c r="G6" i="3"/>
  <c r="G5" i="3"/>
  <c r="G4" i="3"/>
  <c r="G83" i="3" l="1"/>
  <c r="G87" i="3" s="1"/>
  <c r="G85" i="3" s="1"/>
</calcChain>
</file>

<file path=xl/sharedStrings.xml><?xml version="1.0" encoding="utf-8"?>
<sst xmlns="http://schemas.openxmlformats.org/spreadsheetml/2006/main" count="286" uniqueCount="190">
  <si>
    <t>REP</t>
  </si>
  <si>
    <t xml:space="preserve">Désignation </t>
  </si>
  <si>
    <t>Dimensions</t>
  </si>
  <si>
    <t>Quantité</t>
  </si>
  <si>
    <t>Prix unitaire</t>
  </si>
  <si>
    <t>Prix total</t>
  </si>
  <si>
    <t>Désinsectiseur suspendu</t>
  </si>
  <si>
    <t xml:space="preserve">Lave-mains à commande non manuelle </t>
  </si>
  <si>
    <t>Support sac poubelle</t>
  </si>
  <si>
    <t>300x300</t>
  </si>
  <si>
    <t>RE1</t>
  </si>
  <si>
    <t>RE2</t>
  </si>
  <si>
    <t>RE3</t>
  </si>
  <si>
    <t>RE4</t>
  </si>
  <si>
    <t>Réception</t>
  </si>
  <si>
    <t>Local ménage</t>
  </si>
  <si>
    <t>LM1</t>
  </si>
  <si>
    <t>Table mobile adossée inox</t>
  </si>
  <si>
    <t>Office</t>
  </si>
  <si>
    <t>OF1</t>
  </si>
  <si>
    <t>OF2</t>
  </si>
  <si>
    <t>OF3</t>
  </si>
  <si>
    <t>OF4</t>
  </si>
  <si>
    <t>OF5</t>
  </si>
  <si>
    <t>OF6</t>
  </si>
  <si>
    <t>OF7</t>
  </si>
  <si>
    <t>OF8</t>
  </si>
  <si>
    <t>Chariot chauffant à assiettes</t>
  </si>
  <si>
    <t>Local déchets</t>
  </si>
  <si>
    <t>DE1</t>
  </si>
  <si>
    <t>DE2</t>
  </si>
  <si>
    <t>DE3</t>
  </si>
  <si>
    <t>Laverie</t>
  </si>
  <si>
    <t>Salle à manger maternelle</t>
  </si>
  <si>
    <t>Chariot de service</t>
  </si>
  <si>
    <t>Micro-onde</t>
  </si>
  <si>
    <t>1500x600x900</t>
  </si>
  <si>
    <t>SAM1</t>
  </si>
  <si>
    <t>SAM2</t>
  </si>
  <si>
    <t>SAM3</t>
  </si>
  <si>
    <t>SAM4</t>
  </si>
  <si>
    <t>LA1</t>
  </si>
  <si>
    <t>LA2</t>
  </si>
  <si>
    <t>LA3</t>
  </si>
  <si>
    <t>LA4</t>
  </si>
  <si>
    <t>LA5</t>
  </si>
  <si>
    <t>LA6</t>
  </si>
  <si>
    <t>LA7</t>
  </si>
  <si>
    <t>LA8</t>
  </si>
  <si>
    <t>LA9</t>
  </si>
  <si>
    <t>Table d'entrée machine à laver</t>
  </si>
  <si>
    <t>Table de sortie machine à laver</t>
  </si>
  <si>
    <t>Chariot de stockage des casiers sur chants</t>
  </si>
  <si>
    <r>
      <t xml:space="preserve">Hotte adossée
</t>
    </r>
    <r>
      <rPr>
        <b/>
        <sz val="9"/>
        <color theme="1"/>
        <rFont val="Avenir Book"/>
        <family val="2"/>
      </rPr>
      <t>Hors lot Équipement de cuisine</t>
    </r>
  </si>
  <si>
    <r>
      <t xml:space="preserve">Vidoir
</t>
    </r>
    <r>
      <rPr>
        <b/>
        <sz val="9"/>
        <color theme="1"/>
        <rFont val="Avenir Book"/>
        <family val="2"/>
      </rPr>
      <t>Hors lot équipements de cuisine</t>
    </r>
  </si>
  <si>
    <r>
      <t xml:space="preserve">Autolaveuse
</t>
    </r>
    <r>
      <rPr>
        <b/>
        <sz val="9"/>
        <color theme="1"/>
        <rFont val="Avenir Book"/>
        <family val="2"/>
      </rPr>
      <t>Hors lot équipements de cuisine</t>
    </r>
  </si>
  <si>
    <t>Salle à manger élémentaire</t>
  </si>
  <si>
    <t>Fontaine réfrigérée</t>
  </si>
  <si>
    <t>Porte</t>
  </si>
  <si>
    <t>Porte de service</t>
  </si>
  <si>
    <t>Porte de service CF1h</t>
  </si>
  <si>
    <t>Machine à laver à capot</t>
  </si>
  <si>
    <t>Armoire froide positive 600 litres</t>
  </si>
  <si>
    <t>Préparation</t>
  </si>
  <si>
    <t>PR1</t>
  </si>
  <si>
    <t>PR2</t>
  </si>
  <si>
    <t>Table inox mobile</t>
  </si>
  <si>
    <t>PR3</t>
  </si>
  <si>
    <t>PR4</t>
  </si>
  <si>
    <t>PR5</t>
  </si>
  <si>
    <t>Plonge deux bacs + deux égouttoirs</t>
  </si>
  <si>
    <t>Vestiaire homme</t>
  </si>
  <si>
    <t>Casier vestiaire industrie salissante</t>
  </si>
  <si>
    <t>Vestiaire femme</t>
  </si>
  <si>
    <t>VE1</t>
  </si>
  <si>
    <t>VE2</t>
  </si>
  <si>
    <t>VE3</t>
  </si>
  <si>
    <t>VE4</t>
  </si>
  <si>
    <t>Meuble bas inox deux portes coulissantes</t>
  </si>
  <si>
    <t>Coupe-pain</t>
  </si>
  <si>
    <t>Distribution</t>
  </si>
  <si>
    <t>DI1</t>
  </si>
  <si>
    <t>DI2</t>
  </si>
  <si>
    <t>DI3</t>
  </si>
  <si>
    <t>DI4</t>
  </si>
  <si>
    <t>DI5</t>
  </si>
  <si>
    <t>DI6</t>
  </si>
  <si>
    <t>DI7</t>
  </si>
  <si>
    <t>Chariot niveau constant à plateaux</t>
  </si>
  <si>
    <t>Chariot niveau constant à verres</t>
  </si>
  <si>
    <t>Table inox pour distribution du pains et des couverts</t>
  </si>
  <si>
    <t>Meuble vitrocéramique- Capacité 4 bacs GN1/1</t>
  </si>
  <si>
    <t>Adoucisseur d'eau</t>
  </si>
  <si>
    <r>
      <t xml:space="preserve">Meuble condiments
</t>
    </r>
    <r>
      <rPr>
        <b/>
        <sz val="9"/>
        <color theme="1"/>
        <rFont val="Avenir Book"/>
        <family val="2"/>
      </rPr>
      <t>Hors lot Équipements de cuisine</t>
    </r>
  </si>
  <si>
    <t>Table de débarrassage</t>
  </si>
  <si>
    <t>Poste de lavage et de désinfection</t>
  </si>
  <si>
    <t>805x545x974</t>
  </si>
  <si>
    <t>1534x820x900</t>
  </si>
  <si>
    <t>550x150x900</t>
  </si>
  <si>
    <r>
      <t xml:space="preserve">Caniveau de sol inox
</t>
    </r>
    <r>
      <rPr>
        <b/>
        <sz val="9"/>
        <color theme="1"/>
        <rFont val="Avenir Book"/>
        <family val="2"/>
      </rPr>
      <t>Hors lot équipements de cuisine</t>
    </r>
  </si>
  <si>
    <r>
      <t xml:space="preserve">Armoire froide positive 600 litres
</t>
    </r>
    <r>
      <rPr>
        <b/>
        <sz val="9"/>
        <color theme="1"/>
        <rFont val="Avenir Book"/>
        <family val="2"/>
      </rPr>
      <t>Hors lot équipements de cuisine</t>
    </r>
  </si>
  <si>
    <r>
      <t xml:space="preserve">Four de remise en température - 20 niveaux GN1/1
</t>
    </r>
    <r>
      <rPr>
        <b/>
        <sz val="9"/>
        <color theme="1"/>
        <rFont val="Avenir Book"/>
        <family val="2"/>
      </rPr>
      <t>Hors lot équipements de cuisine</t>
    </r>
  </si>
  <si>
    <t>NR</t>
  </si>
  <si>
    <t>2000x700x900</t>
  </si>
  <si>
    <t>1200x600x900</t>
  </si>
  <si>
    <t>2000x600x900</t>
  </si>
  <si>
    <t>800x800x900</t>
  </si>
  <si>
    <t>990x510x900</t>
  </si>
  <si>
    <t>2100x850x900</t>
  </si>
  <si>
    <t>750x750x2100</t>
  </si>
  <si>
    <t>1745x600x900</t>
  </si>
  <si>
    <t>P1</t>
  </si>
  <si>
    <t>P2</t>
  </si>
  <si>
    <t>P3</t>
  </si>
  <si>
    <t>360x140x260</t>
  </si>
  <si>
    <t>850x550x960</t>
  </si>
  <si>
    <t>430x375x580</t>
  </si>
  <si>
    <t>400x500x1900</t>
  </si>
  <si>
    <t>700x830x2150</t>
  </si>
  <si>
    <t>590x400x960</t>
  </si>
  <si>
    <t>Marques</t>
  </si>
  <si>
    <t>Types</t>
  </si>
  <si>
    <t>Accessoires</t>
  </si>
  <si>
    <t>SUIVI DE CHANTIER ET REMISE DES PLANS DE RESERVATIONS</t>
  </si>
  <si>
    <t>ESSAIS ET MISE EN ROUTE</t>
  </si>
  <si>
    <t>INSTALLATION DES EQUIPEMENTS</t>
  </si>
  <si>
    <t>REMISE DES DOSSIERS DE RECOLLEMENT (DOE)</t>
  </si>
  <si>
    <t>INSTRUCTION DU PERSONNEL (FORMATION 2x 1 JOURNÉE)</t>
  </si>
  <si>
    <t>ACHEMINEMENT DES ÉQUIPEMENTS</t>
  </si>
  <si>
    <t>TOTAL GENERAL HT</t>
  </si>
  <si>
    <t>TVA 20%</t>
  </si>
  <si>
    <t>TOTAL GENERAL TTC</t>
  </si>
  <si>
    <t>(D.P.G.F.)</t>
    <phoneticPr fontId="0"/>
  </si>
  <si>
    <t>DECOMPOSITION DU PRIX GLOBAL ET FORFAITAIRE</t>
    <phoneticPr fontId="0"/>
  </si>
  <si>
    <t>69780 MIONS</t>
  </si>
  <si>
    <t>5 Avenue Jules ferry</t>
  </si>
  <si>
    <t>BUREAU D'ÉTUDES ICP</t>
  </si>
  <si>
    <t>Ingéniérie Restauration</t>
  </si>
  <si>
    <t>69269 LYON CEDEX 02</t>
  </si>
  <si>
    <t>1, Esplanade François Mitterrand - CS 20033</t>
  </si>
  <si>
    <t>RÉGION AUVERGNE RHÔNE-ALPES</t>
  </si>
  <si>
    <t>MOA</t>
  </si>
  <si>
    <t>CONNAISSANCE DU DOSSIER</t>
  </si>
  <si>
    <t xml:space="preserve">Les entrepreneurs devront vérifier sous leur entière responsabilité les documents qui leur seront communiqués.
Les entreprises soumissionnaires sont réputées avoir pris connaissance de l’état des lieux et de l’ensemble du dossier, tous corps d’état, et des travaux à exécuter pour l’achèvement complet du projet.
Ils ne pourront pas invoquer l’ignorance du dossier.
Le présent devis a été établi pour renseigner les entreprises sur la nature des travaux à réaliser, mais il convient de signaler que ce devis n'a pas de caractère limitatif et que l'adjudicataire devra exécuter, comme étant compris dans son offre, sans exception, ni réserve, tous les travaux de sa profession nécessaires à l'achèvement complet du présent lot.
Aucune omission ne pourra être réclamée en plus-value.
Le présent quantitatif n'est pas un document contractuel, ni un métré "entreprise", il est remis à titre indicatif uniquement.
Il appartient aux soumissionnaires de vérifier :
- Les erreurs qui pourraient être relevées pendant ou après l’exécution des travaux, sur les quantités de ce document, ne pourront conduire en aucun cas, à une modification du prix forfaitaire porté à la soumission.
  - L’entrepreneur reste seul responsable des quantités portées au présent bordereau.
</t>
  </si>
  <si>
    <t>Lot n°14 Cuisine</t>
  </si>
  <si>
    <t>CRÉATION D'UN RESTAURANT SCOLAIRE À SAINT-SIMÉON DE BRÉSSIEUX</t>
  </si>
  <si>
    <t>Elément de façade</t>
  </si>
  <si>
    <t>Octobre 2023 - indice 2</t>
  </si>
  <si>
    <t>Cuve réfrigérée - Capacité 3 bacs GN1/1</t>
  </si>
  <si>
    <t>1280x820x900</t>
  </si>
  <si>
    <t>BRC</t>
  </si>
  <si>
    <t>CAPTURE30ITS</t>
  </si>
  <si>
    <t>HORS LOT</t>
  </si>
  <si>
    <t>TOURNUS</t>
  </si>
  <si>
    <t>BOURGEAT</t>
  </si>
  <si>
    <t>850700
853005
853010
853001</t>
  </si>
  <si>
    <t>CARAY</t>
  </si>
  <si>
    <t>32/2/GB
PIEDS.L30
A33/800</t>
  </si>
  <si>
    <t>SUDINOX
LINUM</t>
  </si>
  <si>
    <t>103105
106131
LKF-2413</t>
  </si>
  <si>
    <t>DISTFORM</t>
  </si>
  <si>
    <t>FM066150
F0020312</t>
  </si>
  <si>
    <t>BRIGHTWELL
DELABIE</t>
  </si>
  <si>
    <t>HCENE00158
PREMIX NANO</t>
  </si>
  <si>
    <t>POLARIS</t>
  </si>
  <si>
    <t>SE70 TNN</t>
  </si>
  <si>
    <t>FM066120
F0020312</t>
  </si>
  <si>
    <t xml:space="preserve">SAINT ROMAIN </t>
  </si>
  <si>
    <t>F0070006</t>
  </si>
  <si>
    <t xml:space="preserve">CODIGEL </t>
  </si>
  <si>
    <t>ER1044Ci</t>
  </si>
  <si>
    <t>SAMMIC</t>
  </si>
  <si>
    <t>CP-250
1050225
SOCLE COUPE PAIN AVEC BAC 
1050230</t>
  </si>
  <si>
    <t>FC180080
F0020312</t>
  </si>
  <si>
    <t>EMAINOX</t>
  </si>
  <si>
    <t>8098541BLHC
8098660
8098256
8098201
8098176
8098661</t>
  </si>
  <si>
    <t>8098622LBL
8098211
8098171
8098661
8098660</t>
  </si>
  <si>
    <t>TABLE STANDARD
LKF-2413</t>
  </si>
  <si>
    <t>NORDISK
BOURGEAT</t>
  </si>
  <si>
    <t>D2 Master
31002
DOTATION CASIERS
811000 X3
812037 X 2
812010 X 2
813011 X 2
815036 X 2</t>
  </si>
  <si>
    <t>CTA</t>
  </si>
  <si>
    <t>RONDEO 2</t>
  </si>
  <si>
    <t>SUDINOX</t>
  </si>
  <si>
    <t>TLFRD17</t>
  </si>
  <si>
    <t>NIA120ISL</t>
  </si>
  <si>
    <t xml:space="preserve">DAGARD </t>
  </si>
  <si>
    <t>PORTE SEMI ISO 
Oculus
Protection inox
Butée de porte
Poignée inox</t>
  </si>
  <si>
    <t>PORTE SEMI ISO VA ET VIENT 
Oculus
Protection inox
Butée de porte</t>
  </si>
  <si>
    <t>PORTE CF 
Oculus acrylique CF 1/2h - 400x600mm
" Poignée inox
" Butée de porte</t>
  </si>
  <si>
    <t>INCLUS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</si>
</sst>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quot;€&quot;_ ;_ * \(#,##0.00\)\ &quot;€&quot;_ ;_ * &quot;-&quot;??_)\ &quot;€&quot;_ ;_ @_ "/>
    <numFmt numFmtId="165" formatCode="_-* #,##0.00\ [$€-1]_-;\-* #,##0.00\ [$€-1]_-;_-* &quot;-&quot;??\ [$€-1]_-"/>
    <numFmt numFmtId="166" formatCode="#,##0.00\ &quot;€&quot;"/>
  </numFmts>
  <fonts count="32">
    <font>
      <sz val="11"/>
      <color theme="1"/>
      <name val="CenturyGothic"/>
      <family val="2"/>
    </font>
    <font>
      <sz val="11"/>
      <color theme="1"/>
      <name val="CenturyGothic"/>
      <family val="2"/>
    </font>
    <font>
      <sz val="11"/>
      <color indexed="8"/>
      <name val="Calibri"/>
      <family val="2"/>
    </font>
    <font>
      <sz val="10"/>
      <name val="Arial"/>
      <family val="2"/>
    </font>
    <font>
      <b/>
      <sz val="9"/>
      <color theme="0"/>
      <name val="Avenir Book"/>
      <family val="2"/>
    </font>
    <font>
      <sz val="9"/>
      <color theme="1"/>
      <name val="Avenir Book"/>
      <family val="2"/>
    </font>
    <font>
      <b/>
      <sz val="9"/>
      <color theme="1"/>
      <name val="Avenir Book"/>
      <family val="2"/>
    </font>
    <font>
      <sz val="8"/>
      <name val="CenturyGothic"/>
      <family val="2"/>
    </font>
    <font>
      <b/>
      <sz val="10"/>
      <color theme="1"/>
      <name val="Avenir Book"/>
      <family val="2"/>
    </font>
    <font>
      <sz val="10"/>
      <color theme="1"/>
      <name val="Avenir Book"/>
      <family val="2"/>
    </font>
    <font>
      <b/>
      <sz val="10"/>
      <color rgb="FFFF0000"/>
      <name val="Avenir Book"/>
      <family val="2"/>
    </font>
    <font>
      <sz val="11"/>
      <color theme="1"/>
      <name val="Calibri"/>
      <family val="2"/>
      <scheme val="minor"/>
    </font>
    <font>
      <sz val="11"/>
      <color theme="1"/>
      <name val="Century Gothic"/>
      <family val="1"/>
    </font>
    <font>
      <sz val="10"/>
      <name val="Geneva"/>
      <family val="2"/>
    </font>
    <font>
      <b/>
      <sz val="10"/>
      <color theme="1"/>
      <name val="Century Gothic"/>
      <family val="1"/>
    </font>
    <font>
      <b/>
      <sz val="11"/>
      <color theme="1"/>
      <name val="Century Gothic"/>
      <family val="1"/>
    </font>
    <font>
      <sz val="16"/>
      <color theme="1"/>
      <name val="Century Gothic"/>
      <family val="1"/>
    </font>
    <font>
      <b/>
      <sz val="16"/>
      <color theme="1"/>
      <name val="Century Gothic"/>
      <family val="1"/>
    </font>
    <font>
      <b/>
      <sz val="18"/>
      <color theme="1"/>
      <name val="Century Gothic"/>
      <family val="1"/>
    </font>
    <font>
      <b/>
      <i/>
      <sz val="18"/>
      <color theme="1"/>
      <name val="Century Gothic"/>
      <family val="1"/>
    </font>
    <font>
      <sz val="10"/>
      <color theme="1"/>
      <name val="Century Gothic"/>
      <family val="1"/>
    </font>
    <font>
      <u/>
      <sz val="10"/>
      <color indexed="12"/>
      <name val="Geneva"/>
      <family val="2"/>
    </font>
    <font>
      <u/>
      <sz val="10"/>
      <color theme="1"/>
      <name val="Century Gothic"/>
      <family val="1"/>
    </font>
    <font>
      <sz val="9"/>
      <color theme="1"/>
      <name val="Century Gothic"/>
      <family val="1"/>
    </font>
    <font>
      <b/>
      <sz val="9"/>
      <color theme="1"/>
      <name val="Century Gothic"/>
      <family val="1"/>
    </font>
    <font>
      <sz val="14"/>
      <color theme="1"/>
      <name val="Century Gothic"/>
      <family val="1"/>
    </font>
    <font>
      <b/>
      <sz val="20"/>
      <color theme="1"/>
      <name val="Century Gothic"/>
      <family val="1"/>
    </font>
    <font>
      <i/>
      <sz val="10"/>
      <color theme="1"/>
      <name val="Century Gothic"/>
      <family val="1"/>
    </font>
    <font>
      <b/>
      <i/>
      <sz val="9"/>
      <color theme="1"/>
      <name val="Century Gothic"/>
      <family val="1"/>
    </font>
    <font>
      <sz val="12"/>
      <color theme="1"/>
      <name val="Calibri"/>
      <family val="2"/>
      <scheme val="minor"/>
    </font>
    <font>
      <b/>
      <sz val="18"/>
      <color rgb="FFFF0000"/>
      <name val="CenturyGothic"/>
    </font>
    <font>
      <sz val="14"/>
      <color theme="1"/>
      <name val="CenturyGothic"/>
      <family val="2"/>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28">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10">
    <xf numFmtId="0" fontId="0" fillId="0" borderId="0"/>
    <xf numFmtId="164" fontId="1" fillId="0" borderId="0" applyFont="0" applyFill="0" applyBorder="0" applyAlignment="0" applyProtection="0"/>
    <xf numFmtId="165" fontId="2" fillId="0" borderId="0"/>
    <xf numFmtId="165" fontId="3" fillId="0" borderId="0"/>
    <xf numFmtId="165" fontId="3" fillId="0" borderId="0" applyFont="0" applyFill="0" applyBorder="0" applyAlignment="0" applyProtection="0"/>
    <xf numFmtId="0" fontId="11" fillId="0" borderId="0"/>
    <xf numFmtId="0" fontId="13" fillId="0" borderId="0"/>
    <xf numFmtId="0" fontId="21" fillId="0" borderId="0" applyNumberFormat="0" applyFill="0" applyBorder="0" applyAlignment="0" applyProtection="0">
      <alignment vertical="top"/>
      <protection locked="0"/>
    </xf>
    <xf numFmtId="0" fontId="29" fillId="0" borderId="0"/>
    <xf numFmtId="0" fontId="1" fillId="0" borderId="0"/>
  </cellStyleXfs>
  <cellXfs count="99">
    <xf numFmtId="0" fontId="0" fillId="0" borderId="0" xfId="0"/>
    <xf numFmtId="0" fontId="5" fillId="0" borderId="0" xfId="0" applyFont="1" applyAlignment="1">
      <alignment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164" fontId="6" fillId="0" borderId="14" xfId="1" applyFont="1" applyBorder="1" applyAlignment="1">
      <alignment horizontal="center" vertical="center" wrapText="1"/>
    </xf>
    <xf numFmtId="0" fontId="6" fillId="0" borderId="15" xfId="0" applyFont="1" applyBorder="1" applyAlignment="1">
      <alignment horizontal="center" vertical="center" wrapText="1"/>
    </xf>
    <xf numFmtId="0" fontId="5" fillId="0" borderId="16" xfId="0" applyFont="1" applyBorder="1" applyAlignment="1">
      <alignment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164" fontId="6" fillId="0" borderId="15" xfId="1" applyFont="1" applyFill="1" applyBorder="1" applyAlignment="1">
      <alignment horizontal="center" vertical="center" wrapText="1"/>
    </xf>
    <xf numFmtId="0" fontId="6" fillId="0" borderId="18" xfId="0" applyFont="1" applyBorder="1" applyAlignment="1">
      <alignment horizontal="center" vertical="center" wrapText="1"/>
    </xf>
    <xf numFmtId="0" fontId="5" fillId="0" borderId="19" xfId="0" applyFont="1" applyBorder="1" applyAlignment="1">
      <alignment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164" fontId="6" fillId="0" borderId="18" xfId="1" applyFont="1" applyFill="1" applyBorder="1" applyAlignment="1">
      <alignment horizontal="center" vertical="center" wrapText="1"/>
    </xf>
    <xf numFmtId="164" fontId="6" fillId="0" borderId="20" xfId="1" applyFont="1" applyBorder="1" applyAlignment="1">
      <alignment horizontal="center" vertical="center" wrapText="1"/>
    </xf>
    <xf numFmtId="0" fontId="5" fillId="3" borderId="16" xfId="0" applyFont="1" applyFill="1" applyBorder="1" applyAlignment="1">
      <alignment vertical="center" wrapText="1"/>
    </xf>
    <xf numFmtId="0" fontId="0" fillId="0" borderId="14" xfId="0" applyBorder="1"/>
    <xf numFmtId="0" fontId="0" fillId="0" borderId="18" xfId="0" applyBorder="1"/>
    <xf numFmtId="0" fontId="0" fillId="0" borderId="19" xfId="0" applyBorder="1"/>
    <xf numFmtId="0" fontId="0" fillId="0" borderId="20" xfId="0" applyBorder="1"/>
    <xf numFmtId="0" fontId="0" fillId="2" borderId="12" xfId="0" applyFill="1" applyBorder="1"/>
    <xf numFmtId="0" fontId="0" fillId="2" borderId="13" xfId="0" applyFill="1" applyBorder="1"/>
    <xf numFmtId="0" fontId="0" fillId="2" borderId="14" xfId="0" applyFill="1" applyBorder="1"/>
    <xf numFmtId="0" fontId="8" fillId="0" borderId="0" xfId="0" applyFont="1" applyAlignment="1">
      <alignment horizontal="left" vertical="center"/>
    </xf>
    <xf numFmtId="0" fontId="9" fillId="0" borderId="0" xfId="0" applyFont="1" applyAlignment="1">
      <alignment vertical="center"/>
    </xf>
    <xf numFmtId="166" fontId="8" fillId="0" borderId="0" xfId="0" applyNumberFormat="1" applyFont="1" applyAlignment="1">
      <alignment horizontal="center" vertical="center"/>
    </xf>
    <xf numFmtId="166" fontId="8" fillId="0" borderId="21" xfId="0" applyNumberFormat="1" applyFont="1" applyBorder="1" applyAlignment="1">
      <alignment horizontal="center" vertical="center"/>
    </xf>
    <xf numFmtId="0" fontId="9" fillId="0" borderId="0" xfId="0" applyFont="1" applyAlignment="1">
      <alignment horizontal="left" vertical="center"/>
    </xf>
    <xf numFmtId="166" fontId="10" fillId="0" borderId="0" xfId="0" applyNumberFormat="1" applyFont="1" applyAlignment="1">
      <alignment horizontal="center" vertical="center"/>
    </xf>
    <xf numFmtId="0" fontId="12" fillId="0" borderId="0" xfId="5" applyFont="1"/>
    <xf numFmtId="0" fontId="11" fillId="0" borderId="0" xfId="5"/>
    <xf numFmtId="0" fontId="14" fillId="0" borderId="0" xfId="6" applyFont="1" applyAlignment="1">
      <alignment horizontal="right" vertical="center"/>
    </xf>
    <xf numFmtId="0" fontId="14" fillId="0" borderId="0" xfId="6" applyFont="1" applyAlignment="1">
      <alignment horizontal="center" vertical="center"/>
    </xf>
    <xf numFmtId="17" fontId="14" fillId="0" borderId="0" xfId="6" quotePrefix="1" applyNumberFormat="1" applyFont="1" applyAlignment="1">
      <alignment horizontal="center" vertical="center"/>
    </xf>
    <xf numFmtId="17" fontId="15" fillId="0" borderId="0" xfId="6" quotePrefix="1" applyNumberFormat="1" applyFont="1"/>
    <xf numFmtId="0" fontId="16" fillId="0" borderId="0" xfId="6" applyFont="1" applyAlignment="1">
      <alignment horizontal="center" vertical="center"/>
    </xf>
    <xf numFmtId="0" fontId="17" fillId="0" borderId="0" xfId="6" applyFont="1" applyAlignment="1">
      <alignment horizontal="center" vertical="center"/>
    </xf>
    <xf numFmtId="0" fontId="19" fillId="0" borderId="0" xfId="6" applyFont="1" applyAlignment="1">
      <alignment horizontal="center" vertical="center"/>
    </xf>
    <xf numFmtId="0" fontId="20" fillId="0" borderId="0" xfId="6" applyFont="1" applyAlignment="1">
      <alignment horizontal="center" vertical="center"/>
    </xf>
    <xf numFmtId="0" fontId="20" fillId="0" borderId="0" xfId="6" applyFont="1"/>
    <xf numFmtId="0" fontId="20" fillId="0" borderId="0" xfId="6" applyFont="1" applyAlignment="1">
      <alignment horizontal="center"/>
    </xf>
    <xf numFmtId="0" fontId="14" fillId="0" borderId="0" xfId="6" applyFont="1"/>
    <xf numFmtId="0" fontId="24" fillId="0" borderId="0" xfId="6" applyFont="1" applyAlignment="1">
      <alignment horizontal="center"/>
    </xf>
    <xf numFmtId="0" fontId="24" fillId="0" borderId="0" xfId="6" applyFont="1" applyAlignment="1">
      <alignment horizontal="left"/>
    </xf>
    <xf numFmtId="0" fontId="27" fillId="0" borderId="0" xfId="6" applyFont="1"/>
    <xf numFmtId="0" fontId="28" fillId="0" borderId="0" xfId="6" applyFont="1" applyAlignment="1">
      <alignment horizontal="left"/>
    </xf>
    <xf numFmtId="0" fontId="24" fillId="0" borderId="0" xfId="6" applyFont="1" applyAlignment="1">
      <alignment horizontal="right"/>
    </xf>
    <xf numFmtId="0" fontId="29" fillId="0" borderId="0" xfId="8"/>
    <xf numFmtId="0" fontId="1" fillId="0" borderId="0" xfId="9"/>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24" fillId="0" borderId="0" xfId="6" applyFont="1" applyAlignment="1">
      <alignment horizontal="left"/>
    </xf>
    <xf numFmtId="0" fontId="20" fillId="0" borderId="0" xfId="6" applyFont="1"/>
    <xf numFmtId="0" fontId="20" fillId="0" borderId="0" xfId="6" applyFont="1" applyAlignment="1">
      <alignment horizontal="center"/>
    </xf>
    <xf numFmtId="0" fontId="18" fillId="0" borderId="0" xfId="6" applyFont="1" applyAlignment="1">
      <alignment horizontal="center"/>
    </xf>
    <xf numFmtId="0" fontId="18" fillId="0" borderId="0" xfId="6" applyFont="1"/>
    <xf numFmtId="0" fontId="25" fillId="0" borderId="0" xfId="6" applyFont="1" applyAlignment="1">
      <alignment horizontal="center"/>
    </xf>
    <xf numFmtId="0" fontId="25" fillId="0" borderId="0" xfId="6" applyFont="1"/>
    <xf numFmtId="0" fontId="26" fillId="0" borderId="0" xfId="6" applyFont="1" applyAlignment="1">
      <alignment horizontal="center"/>
    </xf>
    <xf numFmtId="0" fontId="26" fillId="0" borderId="0" xfId="6" applyFont="1"/>
    <xf numFmtId="0" fontId="15" fillId="0" borderId="0" xfId="6" applyFont="1" applyAlignment="1">
      <alignment horizontal="center"/>
    </xf>
    <xf numFmtId="0" fontId="23" fillId="0" borderId="0" xfId="6" applyFont="1" applyAlignment="1">
      <alignment horizontal="center"/>
    </xf>
    <xf numFmtId="0" fontId="22" fillId="0" borderId="0" xfId="7" applyFont="1" applyBorder="1" applyAlignment="1" applyProtection="1">
      <alignment horizontal="center"/>
    </xf>
    <xf numFmtId="0" fontId="14" fillId="0" borderId="0" xfId="6" applyFont="1" applyAlignment="1">
      <alignment horizontal="center" vertical="center"/>
    </xf>
    <xf numFmtId="0" fontId="14" fillId="0" borderId="0" xfId="6" applyFont="1" applyAlignment="1">
      <alignment horizontal="center"/>
    </xf>
    <xf numFmtId="0" fontId="26" fillId="0" borderId="0" xfId="6" applyFont="1" applyAlignment="1">
      <alignment horizontal="center" vertical="center" wrapText="1"/>
    </xf>
    <xf numFmtId="0" fontId="17" fillId="0" borderId="0" xfId="6" applyFont="1" applyAlignment="1">
      <alignment horizontal="center" vertical="center"/>
    </xf>
    <xf numFmtId="0" fontId="18" fillId="0" borderId="0" xfId="6" applyFont="1" applyAlignment="1">
      <alignment horizontal="center" vertical="center"/>
    </xf>
    <xf numFmtId="0" fontId="30" fillId="0" borderId="22" xfId="9" applyFont="1" applyBorder="1" applyAlignment="1">
      <alignment horizontal="center" vertical="center"/>
    </xf>
    <xf numFmtId="0" fontId="30" fillId="0" borderId="23" xfId="9" applyFont="1" applyBorder="1" applyAlignment="1">
      <alignment horizontal="center" vertical="center"/>
    </xf>
    <xf numFmtId="0" fontId="30" fillId="0" borderId="24" xfId="9" applyFont="1" applyBorder="1" applyAlignment="1">
      <alignment horizontal="center" vertical="center"/>
    </xf>
    <xf numFmtId="0" fontId="31" fillId="0" borderId="25" xfId="9" applyFont="1" applyBorder="1" applyAlignment="1">
      <alignment horizontal="left" vertical="top" wrapText="1"/>
    </xf>
    <xf numFmtId="0" fontId="31" fillId="0" borderId="26" xfId="9" applyFont="1" applyBorder="1" applyAlignment="1">
      <alignment horizontal="left" vertical="top"/>
    </xf>
    <xf numFmtId="0" fontId="31" fillId="0" borderId="27" xfId="9" applyFont="1" applyBorder="1" applyAlignment="1">
      <alignment horizontal="left" vertical="top"/>
    </xf>
    <xf numFmtId="0" fontId="31" fillId="0" borderId="1" xfId="9" applyFont="1" applyBorder="1" applyAlignment="1">
      <alignment horizontal="left" vertical="top"/>
    </xf>
    <xf numFmtId="0" fontId="31" fillId="0" borderId="0" xfId="9" applyFont="1" applyAlignment="1">
      <alignment horizontal="left" vertical="top"/>
    </xf>
    <xf numFmtId="0" fontId="31" fillId="0" borderId="2" xfId="9" applyFont="1" applyBorder="1" applyAlignment="1">
      <alignment horizontal="left" vertical="top"/>
    </xf>
    <xf numFmtId="0" fontId="31" fillId="0" borderId="3" xfId="9" applyFont="1" applyBorder="1" applyAlignment="1">
      <alignment horizontal="left" vertical="top"/>
    </xf>
    <xf numFmtId="0" fontId="31" fillId="0" borderId="4" xfId="9" applyFont="1" applyBorder="1" applyAlignment="1">
      <alignment horizontal="left" vertical="top"/>
    </xf>
    <xf numFmtId="0" fontId="31" fillId="0" borderId="5" xfId="9" applyFont="1" applyBorder="1" applyAlignment="1">
      <alignment horizontal="left" vertical="top"/>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8" fillId="0" borderId="0" xfId="0" applyFont="1" applyAlignment="1">
      <alignment horizontal="left" vertical="center"/>
    </xf>
  </cellXfs>
  <cellStyles count="10">
    <cellStyle name="Euro 2" xfId="4" xr:uid="{4C2B252A-CD13-8244-803C-DE38E3579E5E}"/>
    <cellStyle name="Lien hypertexte 2" xfId="7" xr:uid="{CB67DB6D-4DB9-DE40-A30E-F6D1F2330745}"/>
    <cellStyle name="Monétaire" xfId="1" builtinId="4"/>
    <cellStyle name="Normal" xfId="0" builtinId="0"/>
    <cellStyle name="Normal 2" xfId="2" xr:uid="{C8960091-6E1D-3944-84EC-F4A9AF521458}"/>
    <cellStyle name="Normal 2 2" xfId="3" xr:uid="{01BE39B9-0C22-A749-91F1-A6372A90299D}"/>
    <cellStyle name="Normal 2 2 2" xfId="6" xr:uid="{40395144-715C-A140-AA03-E6FE31C4CFEF}"/>
    <cellStyle name="Normal 3" xfId="5" xr:uid="{EF5AF172-1304-2645-8535-93C0055A676E}"/>
    <cellStyle name="Normal 4" xfId="9" xr:uid="{6F50B1DF-60AB-B64D-8C66-C7E6EB5CD12A}"/>
    <cellStyle name="Normal 5" xfId="8" xr:uid="{C63F638A-D11C-2249-934F-2CE5C3B5EE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95250</xdr:colOff>
      <xdr:row>17</xdr:row>
      <xdr:rowOff>47625</xdr:rowOff>
    </xdr:from>
    <xdr:ext cx="1554034" cy="985308"/>
    <xdr:sp macro="" textlink="">
      <xdr:nvSpPr>
        <xdr:cNvPr id="2" name="Image 6" descr="Image 4.png">
          <a:extLst>
            <a:ext uri="{FF2B5EF4-FFF2-40B4-BE49-F238E27FC236}">
              <a16:creationId xmlns:a16="http://schemas.microsoft.com/office/drawing/2014/main" id="{86348615-A93A-D544-8EE6-BFE69E74107E}"/>
            </a:ext>
          </a:extLst>
        </xdr:cNvPr>
        <xdr:cNvSpPr>
          <a:spLocks noChangeAspect="1"/>
        </xdr:cNvSpPr>
      </xdr:nvSpPr>
      <xdr:spPr bwMode="auto">
        <a:xfrm>
          <a:off x="5048250" y="3286125"/>
          <a:ext cx="1554034" cy="9853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138408</xdr:colOff>
      <xdr:row>15</xdr:row>
      <xdr:rowOff>112890</xdr:rowOff>
    </xdr:from>
    <xdr:ext cx="1867485" cy="997654"/>
    <xdr:pic>
      <xdr:nvPicPr>
        <xdr:cNvPr id="3" name="Image 2">
          <a:extLst>
            <a:ext uri="{FF2B5EF4-FFF2-40B4-BE49-F238E27FC236}">
              <a16:creationId xmlns:a16="http://schemas.microsoft.com/office/drawing/2014/main" id="{A2048224-CEAC-B948-B01F-0EA56C9579A8}"/>
            </a:ext>
          </a:extLst>
        </xdr:cNvPr>
        <xdr:cNvPicPr>
          <a:picLocks noChangeAspect="1"/>
        </xdr:cNvPicPr>
      </xdr:nvPicPr>
      <xdr:blipFill>
        <a:blip xmlns:r="http://schemas.openxmlformats.org/officeDocument/2006/relationships" r:embed="rId1"/>
        <a:stretch>
          <a:fillRect/>
        </a:stretch>
      </xdr:blipFill>
      <xdr:spPr>
        <a:xfrm>
          <a:off x="2614908" y="2970390"/>
          <a:ext cx="1867485" cy="997654"/>
        </a:xfrm>
        <a:prstGeom prst="rect">
          <a:avLst/>
        </a:prstGeom>
      </xdr:spPr>
    </xdr:pic>
    <xdr:clientData/>
  </xdr:oneCellAnchor>
  <xdr:oneCellAnchor>
    <xdr:from>
      <xdr:col>3</xdr:col>
      <xdr:colOff>74084</xdr:colOff>
      <xdr:row>1</xdr:row>
      <xdr:rowOff>74081</xdr:rowOff>
    </xdr:from>
    <xdr:ext cx="1830916" cy="1026055"/>
    <xdr:pic>
      <xdr:nvPicPr>
        <xdr:cNvPr id="4" name="Image 3">
          <a:extLst>
            <a:ext uri="{FF2B5EF4-FFF2-40B4-BE49-F238E27FC236}">
              <a16:creationId xmlns:a16="http://schemas.microsoft.com/office/drawing/2014/main" id="{5D7EED0E-828E-1F48-ACB8-CFCEF9FC6212}"/>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2550584" y="264581"/>
          <a:ext cx="1830916" cy="1026055"/>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907EF-1BB0-F34B-983F-CD386D8453B5}">
  <sheetPr>
    <tabColor rgb="FF002060"/>
    <pageSetUpPr fitToPage="1"/>
  </sheetPr>
  <dimension ref="A1:I49"/>
  <sheetViews>
    <sheetView view="pageBreakPreview" zoomScale="120" zoomScaleSheetLayoutView="120" workbookViewId="0">
      <selection activeCell="A49" sqref="A49"/>
    </sheetView>
  </sheetViews>
  <sheetFormatPr baseColWidth="10" defaultRowHeight="16.5"/>
  <cols>
    <col min="1" max="1" width="8.875" style="33" customWidth="1"/>
    <col min="2" max="3" width="10.5" style="33" customWidth="1"/>
    <col min="4" max="4" width="8.5" style="33" customWidth="1"/>
    <col min="5" max="5" width="9.5" style="33" customWidth="1"/>
    <col min="6" max="8" width="10.875" style="33"/>
    <col min="9" max="9" width="6" style="33" customWidth="1"/>
    <col min="10" max="256" width="10.875" style="33"/>
    <col min="257" max="257" width="8.875" style="33" customWidth="1"/>
    <col min="258" max="259" width="10.5" style="33" customWidth="1"/>
    <col min="260" max="260" width="8.5" style="33" customWidth="1"/>
    <col min="261" max="261" width="9.5" style="33" customWidth="1"/>
    <col min="262" max="264" width="10.875" style="33"/>
    <col min="265" max="265" width="6" style="33" customWidth="1"/>
    <col min="266" max="512" width="10.875" style="33"/>
    <col min="513" max="513" width="8.875" style="33" customWidth="1"/>
    <col min="514" max="515" width="10.5" style="33" customWidth="1"/>
    <col min="516" max="516" width="8.5" style="33" customWidth="1"/>
    <col min="517" max="517" width="9.5" style="33" customWidth="1"/>
    <col min="518" max="520" width="10.875" style="33"/>
    <col min="521" max="521" width="6" style="33" customWidth="1"/>
    <col min="522" max="768" width="10.875" style="33"/>
    <col min="769" max="769" width="8.875" style="33" customWidth="1"/>
    <col min="770" max="771" width="10.5" style="33" customWidth="1"/>
    <col min="772" max="772" width="8.5" style="33" customWidth="1"/>
    <col min="773" max="773" width="9.5" style="33" customWidth="1"/>
    <col min="774" max="776" width="10.875" style="33"/>
    <col min="777" max="777" width="6" style="33" customWidth="1"/>
    <col min="778" max="1024" width="10.875" style="33"/>
    <col min="1025" max="1025" width="8.875" style="33" customWidth="1"/>
    <col min="1026" max="1027" width="10.5" style="33" customWidth="1"/>
    <col min="1028" max="1028" width="8.5" style="33" customWidth="1"/>
    <col min="1029" max="1029" width="9.5" style="33" customWidth="1"/>
    <col min="1030" max="1032" width="10.875" style="33"/>
    <col min="1033" max="1033" width="6" style="33" customWidth="1"/>
    <col min="1034" max="1280" width="10.875" style="33"/>
    <col min="1281" max="1281" width="8.875" style="33" customWidth="1"/>
    <col min="1282" max="1283" width="10.5" style="33" customWidth="1"/>
    <col min="1284" max="1284" width="8.5" style="33" customWidth="1"/>
    <col min="1285" max="1285" width="9.5" style="33" customWidth="1"/>
    <col min="1286" max="1288" width="10.875" style="33"/>
    <col min="1289" max="1289" width="6" style="33" customWidth="1"/>
    <col min="1290" max="1536" width="10.875" style="33"/>
    <col min="1537" max="1537" width="8.875" style="33" customWidth="1"/>
    <col min="1538" max="1539" width="10.5" style="33" customWidth="1"/>
    <col min="1540" max="1540" width="8.5" style="33" customWidth="1"/>
    <col min="1541" max="1541" width="9.5" style="33" customWidth="1"/>
    <col min="1542" max="1544" width="10.875" style="33"/>
    <col min="1545" max="1545" width="6" style="33" customWidth="1"/>
    <col min="1546" max="1792" width="10.875" style="33"/>
    <col min="1793" max="1793" width="8.875" style="33" customWidth="1"/>
    <col min="1794" max="1795" width="10.5" style="33" customWidth="1"/>
    <col min="1796" max="1796" width="8.5" style="33" customWidth="1"/>
    <col min="1797" max="1797" width="9.5" style="33" customWidth="1"/>
    <col min="1798" max="1800" width="10.875" style="33"/>
    <col min="1801" max="1801" width="6" style="33" customWidth="1"/>
    <col min="1802" max="2048" width="10.875" style="33"/>
    <col min="2049" max="2049" width="8.875" style="33" customWidth="1"/>
    <col min="2050" max="2051" width="10.5" style="33" customWidth="1"/>
    <col min="2052" max="2052" width="8.5" style="33" customWidth="1"/>
    <col min="2053" max="2053" width="9.5" style="33" customWidth="1"/>
    <col min="2054" max="2056" width="10.875" style="33"/>
    <col min="2057" max="2057" width="6" style="33" customWidth="1"/>
    <col min="2058" max="2304" width="10.875" style="33"/>
    <col min="2305" max="2305" width="8.875" style="33" customWidth="1"/>
    <col min="2306" max="2307" width="10.5" style="33" customWidth="1"/>
    <col min="2308" max="2308" width="8.5" style="33" customWidth="1"/>
    <col min="2309" max="2309" width="9.5" style="33" customWidth="1"/>
    <col min="2310" max="2312" width="10.875" style="33"/>
    <col min="2313" max="2313" width="6" style="33" customWidth="1"/>
    <col min="2314" max="2560" width="10.875" style="33"/>
    <col min="2561" max="2561" width="8.875" style="33" customWidth="1"/>
    <col min="2562" max="2563" width="10.5" style="33" customWidth="1"/>
    <col min="2564" max="2564" width="8.5" style="33" customWidth="1"/>
    <col min="2565" max="2565" width="9.5" style="33" customWidth="1"/>
    <col min="2566" max="2568" width="10.875" style="33"/>
    <col min="2569" max="2569" width="6" style="33" customWidth="1"/>
    <col min="2570" max="2816" width="10.875" style="33"/>
    <col min="2817" max="2817" width="8.875" style="33" customWidth="1"/>
    <col min="2818" max="2819" width="10.5" style="33" customWidth="1"/>
    <col min="2820" max="2820" width="8.5" style="33" customWidth="1"/>
    <col min="2821" max="2821" width="9.5" style="33" customWidth="1"/>
    <col min="2822" max="2824" width="10.875" style="33"/>
    <col min="2825" max="2825" width="6" style="33" customWidth="1"/>
    <col min="2826" max="3072" width="10.875" style="33"/>
    <col min="3073" max="3073" width="8.875" style="33" customWidth="1"/>
    <col min="3074" max="3075" width="10.5" style="33" customWidth="1"/>
    <col min="3076" max="3076" width="8.5" style="33" customWidth="1"/>
    <col min="3077" max="3077" width="9.5" style="33" customWidth="1"/>
    <col min="3078" max="3080" width="10.875" style="33"/>
    <col min="3081" max="3081" width="6" style="33" customWidth="1"/>
    <col min="3082" max="3328" width="10.875" style="33"/>
    <col min="3329" max="3329" width="8.875" style="33" customWidth="1"/>
    <col min="3330" max="3331" width="10.5" style="33" customWidth="1"/>
    <col min="3332" max="3332" width="8.5" style="33" customWidth="1"/>
    <col min="3333" max="3333" width="9.5" style="33" customWidth="1"/>
    <col min="3334" max="3336" width="10.875" style="33"/>
    <col min="3337" max="3337" width="6" style="33" customWidth="1"/>
    <col min="3338" max="3584" width="10.875" style="33"/>
    <col min="3585" max="3585" width="8.875" style="33" customWidth="1"/>
    <col min="3586" max="3587" width="10.5" style="33" customWidth="1"/>
    <col min="3588" max="3588" width="8.5" style="33" customWidth="1"/>
    <col min="3589" max="3589" width="9.5" style="33" customWidth="1"/>
    <col min="3590" max="3592" width="10.875" style="33"/>
    <col min="3593" max="3593" width="6" style="33" customWidth="1"/>
    <col min="3594" max="3840" width="10.875" style="33"/>
    <col min="3841" max="3841" width="8.875" style="33" customWidth="1"/>
    <col min="3842" max="3843" width="10.5" style="33" customWidth="1"/>
    <col min="3844" max="3844" width="8.5" style="33" customWidth="1"/>
    <col min="3845" max="3845" width="9.5" style="33" customWidth="1"/>
    <col min="3846" max="3848" width="10.875" style="33"/>
    <col min="3849" max="3849" width="6" style="33" customWidth="1"/>
    <col min="3850" max="4096" width="10.875" style="33"/>
    <col min="4097" max="4097" width="8.875" style="33" customWidth="1"/>
    <col min="4098" max="4099" width="10.5" style="33" customWidth="1"/>
    <col min="4100" max="4100" width="8.5" style="33" customWidth="1"/>
    <col min="4101" max="4101" width="9.5" style="33" customWidth="1"/>
    <col min="4102" max="4104" width="10.875" style="33"/>
    <col min="4105" max="4105" width="6" style="33" customWidth="1"/>
    <col min="4106" max="4352" width="10.875" style="33"/>
    <col min="4353" max="4353" width="8.875" style="33" customWidth="1"/>
    <col min="4354" max="4355" width="10.5" style="33" customWidth="1"/>
    <col min="4356" max="4356" width="8.5" style="33" customWidth="1"/>
    <col min="4357" max="4357" width="9.5" style="33" customWidth="1"/>
    <col min="4358" max="4360" width="10.875" style="33"/>
    <col min="4361" max="4361" width="6" style="33" customWidth="1"/>
    <col min="4362" max="4608" width="10.875" style="33"/>
    <col min="4609" max="4609" width="8.875" style="33" customWidth="1"/>
    <col min="4610" max="4611" width="10.5" style="33" customWidth="1"/>
    <col min="4612" max="4612" width="8.5" style="33" customWidth="1"/>
    <col min="4613" max="4613" width="9.5" style="33" customWidth="1"/>
    <col min="4614" max="4616" width="10.875" style="33"/>
    <col min="4617" max="4617" width="6" style="33" customWidth="1"/>
    <col min="4618" max="4864" width="10.875" style="33"/>
    <col min="4865" max="4865" width="8.875" style="33" customWidth="1"/>
    <col min="4866" max="4867" width="10.5" style="33" customWidth="1"/>
    <col min="4868" max="4868" width="8.5" style="33" customWidth="1"/>
    <col min="4869" max="4869" width="9.5" style="33" customWidth="1"/>
    <col min="4870" max="4872" width="10.875" style="33"/>
    <col min="4873" max="4873" width="6" style="33" customWidth="1"/>
    <col min="4874" max="5120" width="10.875" style="33"/>
    <col min="5121" max="5121" width="8.875" style="33" customWidth="1"/>
    <col min="5122" max="5123" width="10.5" style="33" customWidth="1"/>
    <col min="5124" max="5124" width="8.5" style="33" customWidth="1"/>
    <col min="5125" max="5125" width="9.5" style="33" customWidth="1"/>
    <col min="5126" max="5128" width="10.875" style="33"/>
    <col min="5129" max="5129" width="6" style="33" customWidth="1"/>
    <col min="5130" max="5376" width="10.875" style="33"/>
    <col min="5377" max="5377" width="8.875" style="33" customWidth="1"/>
    <col min="5378" max="5379" width="10.5" style="33" customWidth="1"/>
    <col min="5380" max="5380" width="8.5" style="33" customWidth="1"/>
    <col min="5381" max="5381" width="9.5" style="33" customWidth="1"/>
    <col min="5382" max="5384" width="10.875" style="33"/>
    <col min="5385" max="5385" width="6" style="33" customWidth="1"/>
    <col min="5386" max="5632" width="10.875" style="33"/>
    <col min="5633" max="5633" width="8.875" style="33" customWidth="1"/>
    <col min="5634" max="5635" width="10.5" style="33" customWidth="1"/>
    <col min="5636" max="5636" width="8.5" style="33" customWidth="1"/>
    <col min="5637" max="5637" width="9.5" style="33" customWidth="1"/>
    <col min="5638" max="5640" width="10.875" style="33"/>
    <col min="5641" max="5641" width="6" style="33" customWidth="1"/>
    <col min="5642" max="5888" width="10.875" style="33"/>
    <col min="5889" max="5889" width="8.875" style="33" customWidth="1"/>
    <col min="5890" max="5891" width="10.5" style="33" customWidth="1"/>
    <col min="5892" max="5892" width="8.5" style="33" customWidth="1"/>
    <col min="5893" max="5893" width="9.5" style="33" customWidth="1"/>
    <col min="5894" max="5896" width="10.875" style="33"/>
    <col min="5897" max="5897" width="6" style="33" customWidth="1"/>
    <col min="5898" max="6144" width="10.875" style="33"/>
    <col min="6145" max="6145" width="8.875" style="33" customWidth="1"/>
    <col min="6146" max="6147" width="10.5" style="33" customWidth="1"/>
    <col min="6148" max="6148" width="8.5" style="33" customWidth="1"/>
    <col min="6149" max="6149" width="9.5" style="33" customWidth="1"/>
    <col min="6150" max="6152" width="10.875" style="33"/>
    <col min="6153" max="6153" width="6" style="33" customWidth="1"/>
    <col min="6154" max="6400" width="10.875" style="33"/>
    <col min="6401" max="6401" width="8.875" style="33" customWidth="1"/>
    <col min="6402" max="6403" width="10.5" style="33" customWidth="1"/>
    <col min="6404" max="6404" width="8.5" style="33" customWidth="1"/>
    <col min="6405" max="6405" width="9.5" style="33" customWidth="1"/>
    <col min="6406" max="6408" width="10.875" style="33"/>
    <col min="6409" max="6409" width="6" style="33" customWidth="1"/>
    <col min="6410" max="6656" width="10.875" style="33"/>
    <col min="6657" max="6657" width="8.875" style="33" customWidth="1"/>
    <col min="6658" max="6659" width="10.5" style="33" customWidth="1"/>
    <col min="6660" max="6660" width="8.5" style="33" customWidth="1"/>
    <col min="6661" max="6661" width="9.5" style="33" customWidth="1"/>
    <col min="6662" max="6664" width="10.875" style="33"/>
    <col min="6665" max="6665" width="6" style="33" customWidth="1"/>
    <col min="6666" max="6912" width="10.875" style="33"/>
    <col min="6913" max="6913" width="8.875" style="33" customWidth="1"/>
    <col min="6914" max="6915" width="10.5" style="33" customWidth="1"/>
    <col min="6916" max="6916" width="8.5" style="33" customWidth="1"/>
    <col min="6917" max="6917" width="9.5" style="33" customWidth="1"/>
    <col min="6918" max="6920" width="10.875" style="33"/>
    <col min="6921" max="6921" width="6" style="33" customWidth="1"/>
    <col min="6922" max="7168" width="10.875" style="33"/>
    <col min="7169" max="7169" width="8.875" style="33" customWidth="1"/>
    <col min="7170" max="7171" width="10.5" style="33" customWidth="1"/>
    <col min="7172" max="7172" width="8.5" style="33" customWidth="1"/>
    <col min="7173" max="7173" width="9.5" style="33" customWidth="1"/>
    <col min="7174" max="7176" width="10.875" style="33"/>
    <col min="7177" max="7177" width="6" style="33" customWidth="1"/>
    <col min="7178" max="7424" width="10.875" style="33"/>
    <col min="7425" max="7425" width="8.875" style="33" customWidth="1"/>
    <col min="7426" max="7427" width="10.5" style="33" customWidth="1"/>
    <col min="7428" max="7428" width="8.5" style="33" customWidth="1"/>
    <col min="7429" max="7429" width="9.5" style="33" customWidth="1"/>
    <col min="7430" max="7432" width="10.875" style="33"/>
    <col min="7433" max="7433" width="6" style="33" customWidth="1"/>
    <col min="7434" max="7680" width="10.875" style="33"/>
    <col min="7681" max="7681" width="8.875" style="33" customWidth="1"/>
    <col min="7682" max="7683" width="10.5" style="33" customWidth="1"/>
    <col min="7684" max="7684" width="8.5" style="33" customWidth="1"/>
    <col min="7685" max="7685" width="9.5" style="33" customWidth="1"/>
    <col min="7686" max="7688" width="10.875" style="33"/>
    <col min="7689" max="7689" width="6" style="33" customWidth="1"/>
    <col min="7690" max="7936" width="10.875" style="33"/>
    <col min="7937" max="7937" width="8.875" style="33" customWidth="1"/>
    <col min="7938" max="7939" width="10.5" style="33" customWidth="1"/>
    <col min="7940" max="7940" width="8.5" style="33" customWidth="1"/>
    <col min="7941" max="7941" width="9.5" style="33" customWidth="1"/>
    <col min="7942" max="7944" width="10.875" style="33"/>
    <col min="7945" max="7945" width="6" style="33" customWidth="1"/>
    <col min="7946" max="8192" width="10.875" style="33"/>
    <col min="8193" max="8193" width="8.875" style="33" customWidth="1"/>
    <col min="8194" max="8195" width="10.5" style="33" customWidth="1"/>
    <col min="8196" max="8196" width="8.5" style="33" customWidth="1"/>
    <col min="8197" max="8197" width="9.5" style="33" customWidth="1"/>
    <col min="8198" max="8200" width="10.875" style="33"/>
    <col min="8201" max="8201" width="6" style="33" customWidth="1"/>
    <col min="8202" max="8448" width="10.875" style="33"/>
    <col min="8449" max="8449" width="8.875" style="33" customWidth="1"/>
    <col min="8450" max="8451" width="10.5" style="33" customWidth="1"/>
    <col min="8452" max="8452" width="8.5" style="33" customWidth="1"/>
    <col min="8453" max="8453" width="9.5" style="33" customWidth="1"/>
    <col min="8454" max="8456" width="10.875" style="33"/>
    <col min="8457" max="8457" width="6" style="33" customWidth="1"/>
    <col min="8458" max="8704" width="10.875" style="33"/>
    <col min="8705" max="8705" width="8.875" style="33" customWidth="1"/>
    <col min="8706" max="8707" width="10.5" style="33" customWidth="1"/>
    <col min="8708" max="8708" width="8.5" style="33" customWidth="1"/>
    <col min="8709" max="8709" width="9.5" style="33" customWidth="1"/>
    <col min="8710" max="8712" width="10.875" style="33"/>
    <col min="8713" max="8713" width="6" style="33" customWidth="1"/>
    <col min="8714" max="8960" width="10.875" style="33"/>
    <col min="8961" max="8961" width="8.875" style="33" customWidth="1"/>
    <col min="8962" max="8963" width="10.5" style="33" customWidth="1"/>
    <col min="8964" max="8964" width="8.5" style="33" customWidth="1"/>
    <col min="8965" max="8965" width="9.5" style="33" customWidth="1"/>
    <col min="8966" max="8968" width="10.875" style="33"/>
    <col min="8969" max="8969" width="6" style="33" customWidth="1"/>
    <col min="8970" max="9216" width="10.875" style="33"/>
    <col min="9217" max="9217" width="8.875" style="33" customWidth="1"/>
    <col min="9218" max="9219" width="10.5" style="33" customWidth="1"/>
    <col min="9220" max="9220" width="8.5" style="33" customWidth="1"/>
    <col min="9221" max="9221" width="9.5" style="33" customWidth="1"/>
    <col min="9222" max="9224" width="10.875" style="33"/>
    <col min="9225" max="9225" width="6" style="33" customWidth="1"/>
    <col min="9226" max="9472" width="10.875" style="33"/>
    <col min="9473" max="9473" width="8.875" style="33" customWidth="1"/>
    <col min="9474" max="9475" width="10.5" style="33" customWidth="1"/>
    <col min="9476" max="9476" width="8.5" style="33" customWidth="1"/>
    <col min="9477" max="9477" width="9.5" style="33" customWidth="1"/>
    <col min="9478" max="9480" width="10.875" style="33"/>
    <col min="9481" max="9481" width="6" style="33" customWidth="1"/>
    <col min="9482" max="9728" width="10.875" style="33"/>
    <col min="9729" max="9729" width="8.875" style="33" customWidth="1"/>
    <col min="9730" max="9731" width="10.5" style="33" customWidth="1"/>
    <col min="9732" max="9732" width="8.5" style="33" customWidth="1"/>
    <col min="9733" max="9733" width="9.5" style="33" customWidth="1"/>
    <col min="9734" max="9736" width="10.875" style="33"/>
    <col min="9737" max="9737" width="6" style="33" customWidth="1"/>
    <col min="9738" max="9984" width="10.875" style="33"/>
    <col min="9985" max="9985" width="8.875" style="33" customWidth="1"/>
    <col min="9986" max="9987" width="10.5" style="33" customWidth="1"/>
    <col min="9988" max="9988" width="8.5" style="33" customWidth="1"/>
    <col min="9989" max="9989" width="9.5" style="33" customWidth="1"/>
    <col min="9990" max="9992" width="10.875" style="33"/>
    <col min="9993" max="9993" width="6" style="33" customWidth="1"/>
    <col min="9994" max="10240" width="10.875" style="33"/>
    <col min="10241" max="10241" width="8.875" style="33" customWidth="1"/>
    <col min="10242" max="10243" width="10.5" style="33" customWidth="1"/>
    <col min="10244" max="10244" width="8.5" style="33" customWidth="1"/>
    <col min="10245" max="10245" width="9.5" style="33" customWidth="1"/>
    <col min="10246" max="10248" width="10.875" style="33"/>
    <col min="10249" max="10249" width="6" style="33" customWidth="1"/>
    <col min="10250" max="10496" width="10.875" style="33"/>
    <col min="10497" max="10497" width="8.875" style="33" customWidth="1"/>
    <col min="10498" max="10499" width="10.5" style="33" customWidth="1"/>
    <col min="10500" max="10500" width="8.5" style="33" customWidth="1"/>
    <col min="10501" max="10501" width="9.5" style="33" customWidth="1"/>
    <col min="10502" max="10504" width="10.875" style="33"/>
    <col min="10505" max="10505" width="6" style="33" customWidth="1"/>
    <col min="10506" max="10752" width="10.875" style="33"/>
    <col min="10753" max="10753" width="8.875" style="33" customWidth="1"/>
    <col min="10754" max="10755" width="10.5" style="33" customWidth="1"/>
    <col min="10756" max="10756" width="8.5" style="33" customWidth="1"/>
    <col min="10757" max="10757" width="9.5" style="33" customWidth="1"/>
    <col min="10758" max="10760" width="10.875" style="33"/>
    <col min="10761" max="10761" width="6" style="33" customWidth="1"/>
    <col min="10762" max="11008" width="10.875" style="33"/>
    <col min="11009" max="11009" width="8.875" style="33" customWidth="1"/>
    <col min="11010" max="11011" width="10.5" style="33" customWidth="1"/>
    <col min="11012" max="11012" width="8.5" style="33" customWidth="1"/>
    <col min="11013" max="11013" width="9.5" style="33" customWidth="1"/>
    <col min="11014" max="11016" width="10.875" style="33"/>
    <col min="11017" max="11017" width="6" style="33" customWidth="1"/>
    <col min="11018" max="11264" width="10.875" style="33"/>
    <col min="11265" max="11265" width="8.875" style="33" customWidth="1"/>
    <col min="11266" max="11267" width="10.5" style="33" customWidth="1"/>
    <col min="11268" max="11268" width="8.5" style="33" customWidth="1"/>
    <col min="11269" max="11269" width="9.5" style="33" customWidth="1"/>
    <col min="11270" max="11272" width="10.875" style="33"/>
    <col min="11273" max="11273" width="6" style="33" customWidth="1"/>
    <col min="11274" max="11520" width="10.875" style="33"/>
    <col min="11521" max="11521" width="8.875" style="33" customWidth="1"/>
    <col min="11522" max="11523" width="10.5" style="33" customWidth="1"/>
    <col min="11524" max="11524" width="8.5" style="33" customWidth="1"/>
    <col min="11525" max="11525" width="9.5" style="33" customWidth="1"/>
    <col min="11526" max="11528" width="10.875" style="33"/>
    <col min="11529" max="11529" width="6" style="33" customWidth="1"/>
    <col min="11530" max="11776" width="10.875" style="33"/>
    <col min="11777" max="11777" width="8.875" style="33" customWidth="1"/>
    <col min="11778" max="11779" width="10.5" style="33" customWidth="1"/>
    <col min="11780" max="11780" width="8.5" style="33" customWidth="1"/>
    <col min="11781" max="11781" width="9.5" style="33" customWidth="1"/>
    <col min="11782" max="11784" width="10.875" style="33"/>
    <col min="11785" max="11785" width="6" style="33" customWidth="1"/>
    <col min="11786" max="12032" width="10.875" style="33"/>
    <col min="12033" max="12033" width="8.875" style="33" customWidth="1"/>
    <col min="12034" max="12035" width="10.5" style="33" customWidth="1"/>
    <col min="12036" max="12036" width="8.5" style="33" customWidth="1"/>
    <col min="12037" max="12037" width="9.5" style="33" customWidth="1"/>
    <col min="12038" max="12040" width="10.875" style="33"/>
    <col min="12041" max="12041" width="6" style="33" customWidth="1"/>
    <col min="12042" max="12288" width="10.875" style="33"/>
    <col min="12289" max="12289" width="8.875" style="33" customWidth="1"/>
    <col min="12290" max="12291" width="10.5" style="33" customWidth="1"/>
    <col min="12292" max="12292" width="8.5" style="33" customWidth="1"/>
    <col min="12293" max="12293" width="9.5" style="33" customWidth="1"/>
    <col min="12294" max="12296" width="10.875" style="33"/>
    <col min="12297" max="12297" width="6" style="33" customWidth="1"/>
    <col min="12298" max="12544" width="10.875" style="33"/>
    <col min="12545" max="12545" width="8.875" style="33" customWidth="1"/>
    <col min="12546" max="12547" width="10.5" style="33" customWidth="1"/>
    <col min="12548" max="12548" width="8.5" style="33" customWidth="1"/>
    <col min="12549" max="12549" width="9.5" style="33" customWidth="1"/>
    <col min="12550" max="12552" width="10.875" style="33"/>
    <col min="12553" max="12553" width="6" style="33" customWidth="1"/>
    <col min="12554" max="12800" width="10.875" style="33"/>
    <col min="12801" max="12801" width="8.875" style="33" customWidth="1"/>
    <col min="12802" max="12803" width="10.5" style="33" customWidth="1"/>
    <col min="12804" max="12804" width="8.5" style="33" customWidth="1"/>
    <col min="12805" max="12805" width="9.5" style="33" customWidth="1"/>
    <col min="12806" max="12808" width="10.875" style="33"/>
    <col min="12809" max="12809" width="6" style="33" customWidth="1"/>
    <col min="12810" max="13056" width="10.875" style="33"/>
    <col min="13057" max="13057" width="8.875" style="33" customWidth="1"/>
    <col min="13058" max="13059" width="10.5" style="33" customWidth="1"/>
    <col min="13060" max="13060" width="8.5" style="33" customWidth="1"/>
    <col min="13061" max="13061" width="9.5" style="33" customWidth="1"/>
    <col min="13062" max="13064" width="10.875" style="33"/>
    <col min="13065" max="13065" width="6" style="33" customWidth="1"/>
    <col min="13066" max="13312" width="10.875" style="33"/>
    <col min="13313" max="13313" width="8.875" style="33" customWidth="1"/>
    <col min="13314" max="13315" width="10.5" style="33" customWidth="1"/>
    <col min="13316" max="13316" width="8.5" style="33" customWidth="1"/>
    <col min="13317" max="13317" width="9.5" style="33" customWidth="1"/>
    <col min="13318" max="13320" width="10.875" style="33"/>
    <col min="13321" max="13321" width="6" style="33" customWidth="1"/>
    <col min="13322" max="13568" width="10.875" style="33"/>
    <col min="13569" max="13569" width="8.875" style="33" customWidth="1"/>
    <col min="13570" max="13571" width="10.5" style="33" customWidth="1"/>
    <col min="13572" max="13572" width="8.5" style="33" customWidth="1"/>
    <col min="13573" max="13573" width="9.5" style="33" customWidth="1"/>
    <col min="13574" max="13576" width="10.875" style="33"/>
    <col min="13577" max="13577" width="6" style="33" customWidth="1"/>
    <col min="13578" max="13824" width="10.875" style="33"/>
    <col min="13825" max="13825" width="8.875" style="33" customWidth="1"/>
    <col min="13826" max="13827" width="10.5" style="33" customWidth="1"/>
    <col min="13828" max="13828" width="8.5" style="33" customWidth="1"/>
    <col min="13829" max="13829" width="9.5" style="33" customWidth="1"/>
    <col min="13830" max="13832" width="10.875" style="33"/>
    <col min="13833" max="13833" width="6" style="33" customWidth="1"/>
    <col min="13834" max="14080" width="10.875" style="33"/>
    <col min="14081" max="14081" width="8.875" style="33" customWidth="1"/>
    <col min="14082" max="14083" width="10.5" style="33" customWidth="1"/>
    <col min="14084" max="14084" width="8.5" style="33" customWidth="1"/>
    <col min="14085" max="14085" width="9.5" style="33" customWidth="1"/>
    <col min="14086" max="14088" width="10.875" style="33"/>
    <col min="14089" max="14089" width="6" style="33" customWidth="1"/>
    <col min="14090" max="14336" width="10.875" style="33"/>
    <col min="14337" max="14337" width="8.875" style="33" customWidth="1"/>
    <col min="14338" max="14339" width="10.5" style="33" customWidth="1"/>
    <col min="14340" max="14340" width="8.5" style="33" customWidth="1"/>
    <col min="14341" max="14341" width="9.5" style="33" customWidth="1"/>
    <col min="14342" max="14344" width="10.875" style="33"/>
    <col min="14345" max="14345" width="6" style="33" customWidth="1"/>
    <col min="14346" max="14592" width="10.875" style="33"/>
    <col min="14593" max="14593" width="8.875" style="33" customWidth="1"/>
    <col min="14594" max="14595" width="10.5" style="33" customWidth="1"/>
    <col min="14596" max="14596" width="8.5" style="33" customWidth="1"/>
    <col min="14597" max="14597" width="9.5" style="33" customWidth="1"/>
    <col min="14598" max="14600" width="10.875" style="33"/>
    <col min="14601" max="14601" width="6" style="33" customWidth="1"/>
    <col min="14602" max="14848" width="10.875" style="33"/>
    <col min="14849" max="14849" width="8.875" style="33" customWidth="1"/>
    <col min="14850" max="14851" width="10.5" style="33" customWidth="1"/>
    <col min="14852" max="14852" width="8.5" style="33" customWidth="1"/>
    <col min="14853" max="14853" width="9.5" style="33" customWidth="1"/>
    <col min="14854" max="14856" width="10.875" style="33"/>
    <col min="14857" max="14857" width="6" style="33" customWidth="1"/>
    <col min="14858" max="15104" width="10.875" style="33"/>
    <col min="15105" max="15105" width="8.875" style="33" customWidth="1"/>
    <col min="15106" max="15107" width="10.5" style="33" customWidth="1"/>
    <col min="15108" max="15108" width="8.5" style="33" customWidth="1"/>
    <col min="15109" max="15109" width="9.5" style="33" customWidth="1"/>
    <col min="15110" max="15112" width="10.875" style="33"/>
    <col min="15113" max="15113" width="6" style="33" customWidth="1"/>
    <col min="15114" max="15360" width="10.875" style="33"/>
    <col min="15361" max="15361" width="8.875" style="33" customWidth="1"/>
    <col min="15362" max="15363" width="10.5" style="33" customWidth="1"/>
    <col min="15364" max="15364" width="8.5" style="33" customWidth="1"/>
    <col min="15365" max="15365" width="9.5" style="33" customWidth="1"/>
    <col min="15366" max="15368" width="10.875" style="33"/>
    <col min="15369" max="15369" width="6" style="33" customWidth="1"/>
    <col min="15370" max="15616" width="10.875" style="33"/>
    <col min="15617" max="15617" width="8.875" style="33" customWidth="1"/>
    <col min="15618" max="15619" width="10.5" style="33" customWidth="1"/>
    <col min="15620" max="15620" width="8.5" style="33" customWidth="1"/>
    <col min="15621" max="15621" width="9.5" style="33" customWidth="1"/>
    <col min="15622" max="15624" width="10.875" style="33"/>
    <col min="15625" max="15625" width="6" style="33" customWidth="1"/>
    <col min="15626" max="15872" width="10.875" style="33"/>
    <col min="15873" max="15873" width="8.875" style="33" customWidth="1"/>
    <col min="15874" max="15875" width="10.5" style="33" customWidth="1"/>
    <col min="15876" max="15876" width="8.5" style="33" customWidth="1"/>
    <col min="15877" max="15877" width="9.5" style="33" customWidth="1"/>
    <col min="15878" max="15880" width="10.875" style="33"/>
    <col min="15881" max="15881" width="6" style="33" customWidth="1"/>
    <col min="15882" max="16128" width="10.875" style="33"/>
    <col min="16129" max="16129" width="8.875" style="33" customWidth="1"/>
    <col min="16130" max="16131" width="10.5" style="33" customWidth="1"/>
    <col min="16132" max="16132" width="8.5" style="33" customWidth="1"/>
    <col min="16133" max="16133" width="9.5" style="33" customWidth="1"/>
    <col min="16134" max="16136" width="10.875" style="33"/>
    <col min="16137" max="16137" width="6" style="33" customWidth="1"/>
    <col min="16138" max="16384" width="10.875" style="33"/>
  </cols>
  <sheetData>
    <row r="1" spans="1:9">
      <c r="A1" s="57" t="s">
        <v>141</v>
      </c>
      <c r="B1" s="58"/>
      <c r="C1" s="58"/>
      <c r="D1" s="58"/>
      <c r="E1" s="43"/>
      <c r="F1" s="43"/>
      <c r="G1" s="43"/>
      <c r="H1" s="43"/>
      <c r="I1" s="43"/>
    </row>
    <row r="2" spans="1:9">
      <c r="A2" s="43"/>
      <c r="B2" s="43"/>
      <c r="C2" s="43"/>
      <c r="D2" s="43"/>
      <c r="E2" s="43"/>
      <c r="F2" s="43"/>
      <c r="G2" s="43"/>
      <c r="H2" s="43"/>
      <c r="I2" s="43"/>
    </row>
    <row r="3" spans="1:9">
      <c r="A3" s="43"/>
      <c r="B3" s="43"/>
      <c r="C3" s="43"/>
      <c r="D3" s="51"/>
      <c r="E3" s="43"/>
      <c r="F3" s="43"/>
      <c r="G3" s="43"/>
      <c r="H3" s="43"/>
      <c r="I3" s="43"/>
    </row>
    <row r="4" spans="1:9">
      <c r="A4" s="43"/>
      <c r="B4" s="59"/>
      <c r="C4" s="59"/>
      <c r="D4" s="43"/>
      <c r="E4" s="43"/>
      <c r="F4" s="43"/>
      <c r="G4" s="43"/>
      <c r="H4" s="43"/>
      <c r="I4" s="43"/>
    </row>
    <row r="5" spans="1:9">
      <c r="A5" s="43"/>
      <c r="B5" s="44"/>
      <c r="C5" s="44"/>
      <c r="D5" s="43"/>
      <c r="E5" s="43"/>
      <c r="F5" s="43"/>
      <c r="G5" s="43"/>
      <c r="H5" s="43"/>
      <c r="I5" s="43"/>
    </row>
    <row r="6" spans="1:9">
      <c r="A6" s="43"/>
      <c r="B6" s="44"/>
      <c r="C6" s="44"/>
      <c r="D6" s="43"/>
      <c r="E6" s="51"/>
      <c r="F6" s="43"/>
      <c r="G6" s="43"/>
      <c r="H6" s="43"/>
      <c r="I6" s="43"/>
    </row>
    <row r="7" spans="1:9">
      <c r="A7" s="43"/>
      <c r="B7" s="44"/>
      <c r="C7" s="44"/>
      <c r="D7" s="43"/>
      <c r="E7" s="43"/>
      <c r="F7" s="43"/>
      <c r="G7" s="43"/>
      <c r="H7" s="43"/>
      <c r="I7" s="43"/>
    </row>
    <row r="8" spans="1:9">
      <c r="A8" s="59"/>
      <c r="B8" s="59"/>
      <c r="C8" s="59"/>
      <c r="D8" s="43"/>
      <c r="E8" s="43"/>
      <c r="F8" s="43"/>
      <c r="G8" s="43"/>
      <c r="H8" s="43"/>
      <c r="I8" s="43"/>
    </row>
    <row r="9" spans="1:9" ht="22.5">
      <c r="A9" s="60" t="s">
        <v>140</v>
      </c>
      <c r="B9" s="61"/>
      <c r="C9" s="61"/>
      <c r="D9" s="61"/>
      <c r="E9" s="61"/>
      <c r="F9" s="61"/>
      <c r="G9" s="61"/>
      <c r="H9" s="61"/>
      <c r="I9" s="61"/>
    </row>
    <row r="10" spans="1:9" ht="18.75">
      <c r="A10" s="62" t="s">
        <v>139</v>
      </c>
      <c r="B10" s="63"/>
      <c r="C10" s="63"/>
      <c r="D10" s="63"/>
      <c r="E10" s="63"/>
      <c r="F10" s="63"/>
      <c r="G10" s="63"/>
      <c r="H10" s="63"/>
      <c r="I10" s="63"/>
    </row>
    <row r="11" spans="1:9" ht="18.75">
      <c r="A11" s="62" t="s">
        <v>138</v>
      </c>
      <c r="B11" s="63"/>
      <c r="C11" s="63"/>
      <c r="D11" s="63"/>
      <c r="E11" s="63"/>
      <c r="F11" s="63"/>
      <c r="G11" s="63"/>
      <c r="H11" s="63"/>
      <c r="I11" s="63"/>
    </row>
    <row r="12" spans="1:9">
      <c r="A12" s="43"/>
      <c r="B12" s="43"/>
      <c r="C12" s="50"/>
      <c r="D12" s="43"/>
      <c r="E12" s="43"/>
      <c r="F12" s="43"/>
      <c r="G12" s="43"/>
      <c r="H12" s="43"/>
      <c r="I12" s="43"/>
    </row>
    <row r="13" spans="1:9">
      <c r="A13" s="43"/>
      <c r="B13" s="43"/>
      <c r="C13" s="50"/>
      <c r="D13" s="43"/>
      <c r="E13" s="43"/>
      <c r="F13" s="43"/>
      <c r="G13" s="43"/>
      <c r="H13" s="43"/>
      <c r="I13" s="43"/>
    </row>
    <row r="14" spans="1:9">
      <c r="A14" s="43"/>
      <c r="B14" s="43"/>
      <c r="C14" s="50"/>
      <c r="D14" s="43"/>
      <c r="E14" s="43"/>
      <c r="F14" s="43"/>
      <c r="G14" s="43"/>
      <c r="H14" s="43"/>
      <c r="I14" s="43"/>
    </row>
    <row r="15" spans="1:9">
      <c r="A15" s="44"/>
      <c r="B15" s="44"/>
      <c r="C15" s="44"/>
      <c r="D15" s="43"/>
      <c r="E15" s="43"/>
      <c r="F15" s="43"/>
      <c r="G15" s="43"/>
      <c r="H15" s="43"/>
      <c r="I15" s="43"/>
    </row>
    <row r="16" spans="1:9">
      <c r="A16" s="57" t="s">
        <v>137</v>
      </c>
      <c r="B16" s="57"/>
      <c r="C16" s="57"/>
      <c r="D16" s="57"/>
      <c r="E16" s="57"/>
      <c r="F16" s="57"/>
      <c r="G16" s="57"/>
      <c r="H16" s="57"/>
      <c r="I16" s="43"/>
    </row>
    <row r="17" spans="1:9">
      <c r="A17" s="49"/>
      <c r="B17" s="48"/>
      <c r="C17" s="48"/>
      <c r="D17" s="48"/>
      <c r="E17" s="43"/>
      <c r="F17" s="47"/>
      <c r="G17" s="47"/>
      <c r="H17" s="47"/>
      <c r="I17" s="43"/>
    </row>
    <row r="18" spans="1:9">
      <c r="A18" s="44"/>
      <c r="B18" s="44"/>
      <c r="C18" s="44"/>
      <c r="D18" s="43"/>
      <c r="E18" s="43"/>
      <c r="F18" s="66"/>
      <c r="G18" s="66"/>
      <c r="H18" s="66"/>
      <c r="I18" s="66"/>
    </row>
    <row r="19" spans="1:9">
      <c r="A19" s="44"/>
      <c r="B19" s="44"/>
      <c r="C19" s="44"/>
      <c r="D19" s="43"/>
      <c r="E19" s="43"/>
      <c r="F19" s="46"/>
      <c r="G19" s="46"/>
      <c r="H19" s="46"/>
      <c r="I19" s="46"/>
    </row>
    <row r="20" spans="1:9">
      <c r="A20" s="44"/>
      <c r="B20" s="44"/>
      <c r="C20" s="44"/>
      <c r="D20" s="43"/>
      <c r="E20" s="43"/>
      <c r="F20" s="67"/>
      <c r="G20" s="59"/>
      <c r="H20" s="59"/>
      <c r="I20" s="59"/>
    </row>
    <row r="21" spans="1:9">
      <c r="A21" s="44"/>
      <c r="B21" s="44"/>
      <c r="C21" s="44"/>
      <c r="D21" s="43"/>
      <c r="E21" s="43"/>
      <c r="F21" s="68"/>
      <c r="G21" s="68"/>
      <c r="H21" s="68"/>
      <c r="I21" s="68"/>
    </row>
    <row r="22" spans="1:9" ht="25.5">
      <c r="A22" s="64" t="s">
        <v>136</v>
      </c>
      <c r="B22" s="65"/>
      <c r="C22" s="65"/>
      <c r="D22" s="65"/>
      <c r="E22" s="65"/>
      <c r="F22" s="65"/>
      <c r="G22" s="65"/>
      <c r="H22" s="65"/>
      <c r="I22" s="65"/>
    </row>
    <row r="23" spans="1:9" ht="18.75">
      <c r="A23" s="62" t="s">
        <v>135</v>
      </c>
      <c r="B23" s="62"/>
      <c r="C23" s="62"/>
      <c r="D23" s="62"/>
      <c r="E23" s="62"/>
      <c r="F23" s="62"/>
      <c r="G23" s="62"/>
      <c r="H23" s="62"/>
      <c r="I23" s="62"/>
    </row>
    <row r="24" spans="1:9" ht="18.75">
      <c r="A24" s="62" t="s">
        <v>134</v>
      </c>
      <c r="B24" s="62"/>
      <c r="C24" s="62"/>
      <c r="D24" s="62"/>
      <c r="E24" s="62"/>
      <c r="F24" s="62"/>
      <c r="G24" s="62"/>
      <c r="H24" s="62"/>
      <c r="I24" s="62"/>
    </row>
    <row r="25" spans="1:9">
      <c r="A25" s="59"/>
      <c r="B25" s="59"/>
      <c r="C25" s="59"/>
      <c r="D25" s="59"/>
      <c r="E25" s="59"/>
      <c r="F25" s="59"/>
      <c r="G25" s="59"/>
      <c r="H25" s="59"/>
      <c r="I25" s="59"/>
    </row>
    <row r="26" spans="1:9">
      <c r="A26" s="44"/>
      <c r="B26" s="44"/>
      <c r="C26" s="44"/>
      <c r="D26" s="43"/>
      <c r="E26" s="43"/>
      <c r="F26" s="43"/>
      <c r="G26" s="43"/>
      <c r="H26" s="43"/>
      <c r="I26" s="43"/>
    </row>
    <row r="27" spans="1:9" hidden="1">
      <c r="A27" s="44"/>
      <c r="B27" s="44"/>
      <c r="C27" s="44"/>
      <c r="D27" s="43"/>
      <c r="E27" s="43"/>
      <c r="F27" s="66"/>
      <c r="G27" s="66"/>
      <c r="H27" s="66"/>
      <c r="I27" s="66"/>
    </row>
    <row r="28" spans="1:9" hidden="1">
      <c r="A28" s="44"/>
      <c r="B28" s="44"/>
      <c r="C28" s="44"/>
      <c r="D28" s="43"/>
      <c r="E28" s="43"/>
      <c r="F28" s="46"/>
      <c r="G28" s="46"/>
      <c r="H28" s="46"/>
      <c r="I28" s="46"/>
    </row>
    <row r="29" spans="1:9" hidden="1">
      <c r="A29" s="44"/>
      <c r="B29" s="44"/>
      <c r="C29" s="44"/>
      <c r="D29" s="43"/>
      <c r="E29" s="43"/>
      <c r="F29" s="67"/>
      <c r="G29" s="59"/>
      <c r="H29" s="59"/>
      <c r="I29" s="59"/>
    </row>
    <row r="30" spans="1:9" hidden="1">
      <c r="A30" s="44"/>
      <c r="B30" s="44"/>
      <c r="C30" s="44"/>
      <c r="D30" s="43"/>
      <c r="E30" s="43"/>
      <c r="F30" s="68"/>
      <c r="G30" s="68"/>
      <c r="H30" s="68"/>
      <c r="I30" s="68"/>
    </row>
    <row r="31" spans="1:9" hidden="1">
      <c r="A31" s="44"/>
      <c r="B31" s="44"/>
      <c r="C31" s="44"/>
      <c r="D31" s="44"/>
      <c r="E31" s="44"/>
      <c r="F31" s="44"/>
      <c r="G31" s="44"/>
      <c r="H31" s="44"/>
      <c r="I31" s="44"/>
    </row>
    <row r="32" spans="1:9" hidden="1">
      <c r="A32" s="45"/>
      <c r="B32" s="45"/>
      <c r="C32" s="45"/>
      <c r="D32" s="45"/>
      <c r="E32" s="45"/>
      <c r="F32" s="45"/>
      <c r="G32" s="45"/>
      <c r="H32" s="45"/>
      <c r="I32" s="45"/>
    </row>
    <row r="33" spans="1:9" ht="15" hidden="1" customHeight="1">
      <c r="A33" s="70"/>
      <c r="B33" s="70"/>
      <c r="C33" s="70"/>
      <c r="D33" s="70"/>
      <c r="E33" s="70"/>
      <c r="F33" s="70"/>
      <c r="G33" s="70"/>
      <c r="H33" s="70"/>
      <c r="I33" s="70"/>
    </row>
    <row r="34" spans="1:9" ht="15" hidden="1" customHeight="1">
      <c r="A34" s="70"/>
      <c r="B34" s="70"/>
      <c r="C34" s="70"/>
      <c r="D34" s="70"/>
      <c r="E34" s="70"/>
      <c r="F34" s="70"/>
      <c r="G34" s="70"/>
      <c r="H34" s="70"/>
      <c r="I34" s="70"/>
    </row>
    <row r="35" spans="1:9" hidden="1">
      <c r="A35" s="44"/>
      <c r="B35" s="44"/>
      <c r="C35" s="44"/>
      <c r="D35" s="43"/>
      <c r="E35" s="43"/>
      <c r="F35" s="43"/>
      <c r="G35" s="43"/>
      <c r="H35" s="43"/>
      <c r="I35" s="43"/>
    </row>
    <row r="36" spans="1:9" ht="15" customHeight="1">
      <c r="A36" s="43"/>
      <c r="B36" s="43"/>
      <c r="C36" s="43"/>
      <c r="D36" s="43"/>
      <c r="E36" s="43"/>
      <c r="F36" s="43"/>
      <c r="G36" s="43"/>
      <c r="H36" s="43"/>
      <c r="I36" s="43"/>
    </row>
    <row r="37" spans="1:9" ht="15" customHeight="1">
      <c r="A37" s="71" t="s">
        <v>145</v>
      </c>
      <c r="B37" s="71"/>
      <c r="C37" s="71"/>
      <c r="D37" s="71"/>
      <c r="E37" s="71"/>
      <c r="F37" s="71"/>
      <c r="G37" s="71"/>
      <c r="H37" s="71"/>
      <c r="I37" s="71"/>
    </row>
    <row r="38" spans="1:9" ht="20.25" customHeight="1">
      <c r="A38" s="71"/>
      <c r="B38" s="71"/>
      <c r="C38" s="71"/>
      <c r="D38" s="71"/>
      <c r="E38" s="71"/>
      <c r="F38" s="71"/>
      <c r="G38" s="71"/>
      <c r="H38" s="71"/>
      <c r="I38" s="71"/>
    </row>
    <row r="39" spans="1:9" ht="45" customHeight="1">
      <c r="A39" s="71"/>
      <c r="B39" s="71"/>
      <c r="C39" s="71"/>
      <c r="D39" s="71"/>
      <c r="E39" s="71"/>
      <c r="F39" s="71"/>
      <c r="G39" s="71"/>
      <c r="H39" s="71"/>
      <c r="I39" s="71"/>
    </row>
    <row r="40" spans="1:9">
      <c r="A40" s="43"/>
      <c r="B40" s="43"/>
      <c r="C40" s="43"/>
      <c r="D40" s="43"/>
      <c r="E40" s="43"/>
      <c r="F40" s="43"/>
      <c r="G40" s="43"/>
      <c r="H40" s="43"/>
      <c r="I40" s="43"/>
    </row>
    <row r="41" spans="1:9">
      <c r="A41" s="43"/>
      <c r="B41" s="43"/>
      <c r="C41" s="43"/>
      <c r="D41" s="43"/>
      <c r="E41" s="43"/>
      <c r="F41" s="43"/>
      <c r="G41" s="43"/>
      <c r="H41" s="43"/>
      <c r="I41" s="43"/>
    </row>
    <row r="42" spans="1:9" ht="20.25">
      <c r="A42" s="72" t="s">
        <v>133</v>
      </c>
      <c r="B42" s="72"/>
      <c r="C42" s="72"/>
      <c r="D42" s="72"/>
      <c r="E42" s="72"/>
      <c r="F42" s="72"/>
      <c r="G42" s="72"/>
      <c r="H42" s="72"/>
      <c r="I42" s="72"/>
    </row>
    <row r="43" spans="1:9">
      <c r="A43" s="43"/>
      <c r="B43" s="42"/>
      <c r="C43" s="42"/>
      <c r="D43" s="42"/>
      <c r="E43" s="42"/>
      <c r="F43" s="42"/>
      <c r="G43" s="42"/>
      <c r="H43" s="42"/>
      <c r="I43" s="42"/>
    </row>
    <row r="44" spans="1:9" ht="22.5">
      <c r="A44" s="73" t="s">
        <v>132</v>
      </c>
      <c r="B44" s="73"/>
      <c r="C44" s="73"/>
      <c r="D44" s="73"/>
      <c r="E44" s="73"/>
      <c r="F44" s="73"/>
      <c r="G44" s="73"/>
      <c r="H44" s="73"/>
      <c r="I44" s="73"/>
    </row>
    <row r="45" spans="1:9" ht="24">
      <c r="A45" s="41"/>
      <c r="B45" s="41"/>
      <c r="C45" s="41"/>
      <c r="D45" s="41"/>
      <c r="E45" s="41"/>
      <c r="F45" s="41"/>
      <c r="G45" s="41"/>
      <c r="H45" s="41"/>
      <c r="I45" s="41"/>
    </row>
    <row r="46" spans="1:9" ht="22.5">
      <c r="A46" s="73" t="s">
        <v>144</v>
      </c>
      <c r="B46" s="73"/>
      <c r="C46" s="73"/>
      <c r="D46" s="73"/>
      <c r="E46" s="73"/>
      <c r="F46" s="73"/>
      <c r="G46" s="73"/>
      <c r="H46" s="73"/>
      <c r="I46" s="73"/>
    </row>
    <row r="47" spans="1:9" ht="20.25">
      <c r="A47" s="40"/>
      <c r="B47" s="39"/>
      <c r="C47" s="39"/>
      <c r="D47" s="39"/>
      <c r="E47" s="39"/>
      <c r="F47" s="39"/>
      <c r="G47" s="39"/>
      <c r="H47" s="39"/>
      <c r="I47" s="39"/>
    </row>
    <row r="48" spans="1:9">
      <c r="A48" s="38" t="s">
        <v>147</v>
      </c>
      <c r="B48" s="37"/>
      <c r="C48" s="36"/>
      <c r="D48" s="69"/>
      <c r="E48" s="69"/>
      <c r="F48" s="69"/>
      <c r="G48" s="69"/>
      <c r="H48" s="36"/>
      <c r="I48" s="35"/>
    </row>
    <row r="49" spans="1:1">
      <c r="A49" s="34"/>
    </row>
  </sheetData>
  <mergeCells count="27">
    <mergeCell ref="F27:I27"/>
    <mergeCell ref="F29:I29"/>
    <mergeCell ref="A44:I44"/>
    <mergeCell ref="A46:I46"/>
    <mergeCell ref="F30:I30"/>
    <mergeCell ref="D48:G48"/>
    <mergeCell ref="A33:E33"/>
    <mergeCell ref="F33:I33"/>
    <mergeCell ref="A34:E34"/>
    <mergeCell ref="F34:I34"/>
    <mergeCell ref="A37:I39"/>
    <mergeCell ref="A42:I42"/>
    <mergeCell ref="A22:I22"/>
    <mergeCell ref="A23:I23"/>
    <mergeCell ref="A24:I24"/>
    <mergeCell ref="A25:I25"/>
    <mergeCell ref="A11:I11"/>
    <mergeCell ref="A16:E16"/>
    <mergeCell ref="F16:H16"/>
    <mergeCell ref="F18:I18"/>
    <mergeCell ref="F20:I20"/>
    <mergeCell ref="F21:I21"/>
    <mergeCell ref="A1:D1"/>
    <mergeCell ref="B4:C4"/>
    <mergeCell ref="A8:C8"/>
    <mergeCell ref="A9:I9"/>
    <mergeCell ref="A10:I10"/>
  </mergeCells>
  <pageMargins left="0.70866141732283505" right="0.70866141732283505" top="0.74803149606299202" bottom="0.74803149606299202" header="0.31496062992126" footer="0.31496062992126"/>
  <pageSetup paperSize="9" scale="92" orientation="portrait" horizontalDpi="300" verticalDpi="300" copies="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EC938-74FC-F241-BDB9-C3B596A545B2}">
  <sheetPr>
    <tabColor theme="7"/>
    <pageSetUpPr fitToPage="1"/>
  </sheetPr>
  <dimension ref="A1:M35"/>
  <sheetViews>
    <sheetView view="pageBreakPreview" zoomScale="60" zoomScaleNormal="100" workbookViewId="0">
      <selection activeCell="M35" sqref="M35"/>
    </sheetView>
  </sheetViews>
  <sheetFormatPr baseColWidth="10" defaultColWidth="10.875" defaultRowHeight="14.25"/>
  <cols>
    <col min="1" max="1" width="10.875" style="52" customWidth="1"/>
    <col min="2" max="16384" width="10.875" style="52"/>
  </cols>
  <sheetData>
    <row r="1" spans="1:9" ht="36.950000000000003" customHeight="1" thickBot="1">
      <c r="A1" s="74" t="s">
        <v>142</v>
      </c>
      <c r="B1" s="75"/>
      <c r="C1" s="75"/>
      <c r="D1" s="75"/>
      <c r="E1" s="75"/>
      <c r="F1" s="75"/>
      <c r="G1" s="75"/>
      <c r="H1" s="75"/>
      <c r="I1" s="76"/>
    </row>
    <row r="3" spans="1:9">
      <c r="A3" s="77" t="s">
        <v>143</v>
      </c>
      <c r="B3" s="78"/>
      <c r="C3" s="78"/>
      <c r="D3" s="78"/>
      <c r="E3" s="78"/>
      <c r="F3" s="78"/>
      <c r="G3" s="78"/>
      <c r="H3" s="78"/>
      <c r="I3" s="79"/>
    </row>
    <row r="4" spans="1:9">
      <c r="A4" s="80"/>
      <c r="B4" s="81"/>
      <c r="C4" s="81"/>
      <c r="D4" s="81"/>
      <c r="E4" s="81"/>
      <c r="F4" s="81"/>
      <c r="G4" s="81"/>
      <c r="H4" s="81"/>
      <c r="I4" s="82"/>
    </row>
    <row r="5" spans="1:9">
      <c r="A5" s="80"/>
      <c r="B5" s="81"/>
      <c r="C5" s="81"/>
      <c r="D5" s="81"/>
      <c r="E5" s="81"/>
      <c r="F5" s="81"/>
      <c r="G5" s="81"/>
      <c r="H5" s="81"/>
      <c r="I5" s="82"/>
    </row>
    <row r="6" spans="1:9">
      <c r="A6" s="80"/>
      <c r="B6" s="81"/>
      <c r="C6" s="81"/>
      <c r="D6" s="81"/>
      <c r="E6" s="81"/>
      <c r="F6" s="81"/>
      <c r="G6" s="81"/>
      <c r="H6" s="81"/>
      <c r="I6" s="82"/>
    </row>
    <row r="7" spans="1:9">
      <c r="A7" s="80"/>
      <c r="B7" s="81"/>
      <c r="C7" s="81"/>
      <c r="D7" s="81"/>
      <c r="E7" s="81"/>
      <c r="F7" s="81"/>
      <c r="G7" s="81"/>
      <c r="H7" s="81"/>
      <c r="I7" s="82"/>
    </row>
    <row r="8" spans="1:9">
      <c r="A8" s="80"/>
      <c r="B8" s="81"/>
      <c r="C8" s="81"/>
      <c r="D8" s="81"/>
      <c r="E8" s="81"/>
      <c r="F8" s="81"/>
      <c r="G8" s="81"/>
      <c r="H8" s="81"/>
      <c r="I8" s="82"/>
    </row>
    <row r="9" spans="1:9">
      <c r="A9" s="80"/>
      <c r="B9" s="81"/>
      <c r="C9" s="81"/>
      <c r="D9" s="81"/>
      <c r="E9" s="81"/>
      <c r="F9" s="81"/>
      <c r="G9" s="81"/>
      <c r="H9" s="81"/>
      <c r="I9" s="82"/>
    </row>
    <row r="10" spans="1:9">
      <c r="A10" s="80"/>
      <c r="B10" s="81"/>
      <c r="C10" s="81"/>
      <c r="D10" s="81"/>
      <c r="E10" s="81"/>
      <c r="F10" s="81"/>
      <c r="G10" s="81"/>
      <c r="H10" s="81"/>
      <c r="I10" s="82"/>
    </row>
    <row r="11" spans="1:9">
      <c r="A11" s="80"/>
      <c r="B11" s="81"/>
      <c r="C11" s="81"/>
      <c r="D11" s="81"/>
      <c r="E11" s="81"/>
      <c r="F11" s="81"/>
      <c r="G11" s="81"/>
      <c r="H11" s="81"/>
      <c r="I11" s="82"/>
    </row>
    <row r="12" spans="1:9">
      <c r="A12" s="80"/>
      <c r="B12" s="81"/>
      <c r="C12" s="81"/>
      <c r="D12" s="81"/>
      <c r="E12" s="81"/>
      <c r="F12" s="81"/>
      <c r="G12" s="81"/>
      <c r="H12" s="81"/>
      <c r="I12" s="82"/>
    </row>
    <row r="13" spans="1:9">
      <c r="A13" s="80"/>
      <c r="B13" s="81"/>
      <c r="C13" s="81"/>
      <c r="D13" s="81"/>
      <c r="E13" s="81"/>
      <c r="F13" s="81"/>
      <c r="G13" s="81"/>
      <c r="H13" s="81"/>
      <c r="I13" s="82"/>
    </row>
    <row r="14" spans="1:9">
      <c r="A14" s="80"/>
      <c r="B14" s="81"/>
      <c r="C14" s="81"/>
      <c r="D14" s="81"/>
      <c r="E14" s="81"/>
      <c r="F14" s="81"/>
      <c r="G14" s="81"/>
      <c r="H14" s="81"/>
      <c r="I14" s="82"/>
    </row>
    <row r="15" spans="1:9">
      <c r="A15" s="80"/>
      <c r="B15" s="81"/>
      <c r="C15" s="81"/>
      <c r="D15" s="81"/>
      <c r="E15" s="81"/>
      <c r="F15" s="81"/>
      <c r="G15" s="81"/>
      <c r="H15" s="81"/>
      <c r="I15" s="82"/>
    </row>
    <row r="16" spans="1:9">
      <c r="A16" s="80"/>
      <c r="B16" s="81"/>
      <c r="C16" s="81"/>
      <c r="D16" s="81"/>
      <c r="E16" s="81"/>
      <c r="F16" s="81"/>
      <c r="G16" s="81"/>
      <c r="H16" s="81"/>
      <c r="I16" s="82"/>
    </row>
    <row r="17" spans="1:9">
      <c r="A17" s="80"/>
      <c r="B17" s="81"/>
      <c r="C17" s="81"/>
      <c r="D17" s="81"/>
      <c r="E17" s="81"/>
      <c r="F17" s="81"/>
      <c r="G17" s="81"/>
      <c r="H17" s="81"/>
      <c r="I17" s="82"/>
    </row>
    <row r="18" spans="1:9">
      <c r="A18" s="80"/>
      <c r="B18" s="81"/>
      <c r="C18" s="81"/>
      <c r="D18" s="81"/>
      <c r="E18" s="81"/>
      <c r="F18" s="81"/>
      <c r="G18" s="81"/>
      <c r="H18" s="81"/>
      <c r="I18" s="82"/>
    </row>
    <row r="19" spans="1:9">
      <c r="A19" s="80"/>
      <c r="B19" s="81"/>
      <c r="C19" s="81"/>
      <c r="D19" s="81"/>
      <c r="E19" s="81"/>
      <c r="F19" s="81"/>
      <c r="G19" s="81"/>
      <c r="H19" s="81"/>
      <c r="I19" s="82"/>
    </row>
    <row r="20" spans="1:9">
      <c r="A20" s="80"/>
      <c r="B20" s="81"/>
      <c r="C20" s="81"/>
      <c r="D20" s="81"/>
      <c r="E20" s="81"/>
      <c r="F20" s="81"/>
      <c r="G20" s="81"/>
      <c r="H20" s="81"/>
      <c r="I20" s="82"/>
    </row>
    <row r="21" spans="1:9">
      <c r="A21" s="80"/>
      <c r="B21" s="81"/>
      <c r="C21" s="81"/>
      <c r="D21" s="81"/>
      <c r="E21" s="81"/>
      <c r="F21" s="81"/>
      <c r="G21" s="81"/>
      <c r="H21" s="81"/>
      <c r="I21" s="82"/>
    </row>
    <row r="22" spans="1:9">
      <c r="A22" s="80"/>
      <c r="B22" s="81"/>
      <c r="C22" s="81"/>
      <c r="D22" s="81"/>
      <c r="E22" s="81"/>
      <c r="F22" s="81"/>
      <c r="G22" s="81"/>
      <c r="H22" s="81"/>
      <c r="I22" s="82"/>
    </row>
    <row r="23" spans="1:9">
      <c r="A23" s="80"/>
      <c r="B23" s="81"/>
      <c r="C23" s="81"/>
      <c r="D23" s="81"/>
      <c r="E23" s="81"/>
      <c r="F23" s="81"/>
      <c r="G23" s="81"/>
      <c r="H23" s="81"/>
      <c r="I23" s="82"/>
    </row>
    <row r="24" spans="1:9">
      <c r="A24" s="80"/>
      <c r="B24" s="81"/>
      <c r="C24" s="81"/>
      <c r="D24" s="81"/>
      <c r="E24" s="81"/>
      <c r="F24" s="81"/>
      <c r="G24" s="81"/>
      <c r="H24" s="81"/>
      <c r="I24" s="82"/>
    </row>
    <row r="25" spans="1:9">
      <c r="A25" s="80"/>
      <c r="B25" s="81"/>
      <c r="C25" s="81"/>
      <c r="D25" s="81"/>
      <c r="E25" s="81"/>
      <c r="F25" s="81"/>
      <c r="G25" s="81"/>
      <c r="H25" s="81"/>
      <c r="I25" s="82"/>
    </row>
    <row r="26" spans="1:9">
      <c r="A26" s="80"/>
      <c r="B26" s="81"/>
      <c r="C26" s="81"/>
      <c r="D26" s="81"/>
      <c r="E26" s="81"/>
      <c r="F26" s="81"/>
      <c r="G26" s="81"/>
      <c r="H26" s="81"/>
      <c r="I26" s="82"/>
    </row>
    <row r="27" spans="1:9">
      <c r="A27" s="80"/>
      <c r="B27" s="81"/>
      <c r="C27" s="81"/>
      <c r="D27" s="81"/>
      <c r="E27" s="81"/>
      <c r="F27" s="81"/>
      <c r="G27" s="81"/>
      <c r="H27" s="81"/>
      <c r="I27" s="82"/>
    </row>
    <row r="28" spans="1:9">
      <c r="A28" s="80"/>
      <c r="B28" s="81"/>
      <c r="C28" s="81"/>
      <c r="D28" s="81"/>
      <c r="E28" s="81"/>
      <c r="F28" s="81"/>
      <c r="G28" s="81"/>
      <c r="H28" s="81"/>
      <c r="I28" s="82"/>
    </row>
    <row r="29" spans="1:9">
      <c r="A29" s="80"/>
      <c r="B29" s="81"/>
      <c r="C29" s="81"/>
      <c r="D29" s="81"/>
      <c r="E29" s="81"/>
      <c r="F29" s="81"/>
      <c r="G29" s="81"/>
      <c r="H29" s="81"/>
      <c r="I29" s="82"/>
    </row>
    <row r="30" spans="1:9" ht="27.95" customHeight="1">
      <c r="A30" s="80"/>
      <c r="B30" s="81"/>
      <c r="C30" s="81"/>
      <c r="D30" s="81"/>
      <c r="E30" s="81"/>
      <c r="F30" s="81"/>
      <c r="G30" s="81"/>
      <c r="H30" s="81"/>
      <c r="I30" s="82"/>
    </row>
    <row r="31" spans="1:9" ht="93" customHeight="1">
      <c r="A31" s="83"/>
      <c r="B31" s="84"/>
      <c r="C31" s="84"/>
      <c r="D31" s="84"/>
      <c r="E31" s="84"/>
      <c r="F31" s="84"/>
      <c r="G31" s="84"/>
      <c r="H31" s="84"/>
      <c r="I31" s="85"/>
    </row>
    <row r="35" spans="13:13">
      <c r="M35" s="52">
        <v>1</v>
      </c>
    </row>
  </sheetData>
  <mergeCells count="2">
    <mergeCell ref="A1:I1"/>
    <mergeCell ref="A3:I31"/>
  </mergeCells>
  <pageMargins left="0.7" right="0.7" top="0.75" bottom="0.75" header="0.3" footer="0.3"/>
  <pageSetup paperSize="9" scale="82" orientation="portrait" verticalDpi="0" copies="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61F29-EE44-204A-84C7-14BDA7EA5A6D}">
  <sheetPr>
    <tabColor theme="5"/>
  </sheetPr>
  <dimension ref="A1:K87"/>
  <sheetViews>
    <sheetView tabSelected="1" view="pageBreakPreview" topLeftCell="A68" zoomScale="130" zoomScaleNormal="130" zoomScaleSheetLayoutView="130" workbookViewId="0">
      <selection activeCell="J79" sqref="J79"/>
    </sheetView>
  </sheetViews>
  <sheetFormatPr baseColWidth="10" defaultRowHeight="14.25"/>
  <cols>
    <col min="1" max="1" width="9" customWidth="1"/>
    <col min="2" max="2" width="36.625" customWidth="1"/>
    <col min="3" max="3" width="13.125" customWidth="1"/>
    <col min="4" max="4" width="11" customWidth="1"/>
    <col min="5" max="5" width="2.875" customWidth="1"/>
    <col min="6" max="6" width="10.875" customWidth="1"/>
    <col min="7" max="7" width="11.125" customWidth="1"/>
    <col min="8" max="8" width="2.875" customWidth="1"/>
    <col min="9" max="9" width="11.5" customWidth="1"/>
    <col min="10" max="10" width="12.625" customWidth="1"/>
    <col min="11" max="11" width="14" customWidth="1"/>
  </cols>
  <sheetData>
    <row r="1" spans="1:11">
      <c r="A1" s="94" t="s">
        <v>0</v>
      </c>
      <c r="B1" s="96" t="s">
        <v>1</v>
      </c>
      <c r="C1" s="96" t="s">
        <v>2</v>
      </c>
      <c r="D1" s="86" t="s">
        <v>3</v>
      </c>
      <c r="E1" s="1"/>
      <c r="F1" s="94" t="s">
        <v>4</v>
      </c>
      <c r="G1" s="86" t="s">
        <v>5</v>
      </c>
      <c r="H1" s="1"/>
      <c r="I1" s="88" t="s">
        <v>120</v>
      </c>
      <c r="J1" s="90" t="s">
        <v>121</v>
      </c>
      <c r="K1" s="92" t="s">
        <v>122</v>
      </c>
    </row>
    <row r="2" spans="1:11">
      <c r="A2" s="95"/>
      <c r="B2" s="97"/>
      <c r="C2" s="97"/>
      <c r="D2" s="87"/>
      <c r="E2" s="1"/>
      <c r="F2" s="95"/>
      <c r="G2" s="87"/>
      <c r="H2" s="1"/>
      <c r="I2" s="89"/>
      <c r="J2" s="91"/>
      <c r="K2" s="93"/>
    </row>
    <row r="3" spans="1:11">
      <c r="A3" s="2"/>
      <c r="B3" s="3" t="s">
        <v>14</v>
      </c>
      <c r="C3" s="3"/>
      <c r="D3" s="4"/>
      <c r="E3" s="1"/>
      <c r="F3" s="5"/>
      <c r="G3" s="6"/>
      <c r="H3" s="1"/>
      <c r="I3" s="24"/>
      <c r="J3" s="25"/>
      <c r="K3" s="26"/>
    </row>
    <row r="4" spans="1:11" ht="28.5">
      <c r="A4" s="8" t="s">
        <v>10</v>
      </c>
      <c r="B4" s="9" t="s">
        <v>6</v>
      </c>
      <c r="C4" s="10" t="s">
        <v>114</v>
      </c>
      <c r="D4" s="11">
        <v>1</v>
      </c>
      <c r="E4" s="1"/>
      <c r="F4" s="12">
        <v>104</v>
      </c>
      <c r="G4" s="7">
        <f>F4*D4</f>
        <v>104</v>
      </c>
      <c r="H4" s="1"/>
      <c r="I4" s="53" t="s">
        <v>150</v>
      </c>
      <c r="J4" s="54" t="s">
        <v>151</v>
      </c>
      <c r="K4" s="20"/>
    </row>
    <row r="5" spans="1:11" ht="24">
      <c r="A5" s="8" t="s">
        <v>11</v>
      </c>
      <c r="B5" s="9" t="s">
        <v>100</v>
      </c>
      <c r="C5" s="10"/>
      <c r="D5" s="11">
        <v>1</v>
      </c>
      <c r="E5" s="1"/>
      <c r="F5" s="12">
        <v>0</v>
      </c>
      <c r="G5" s="7">
        <f t="shared" ref="G5:G7" si="0">F5*D5</f>
        <v>0</v>
      </c>
      <c r="H5" s="1"/>
      <c r="I5" s="53" t="s">
        <v>152</v>
      </c>
      <c r="J5" s="54" t="s">
        <v>152</v>
      </c>
      <c r="K5" s="20"/>
    </row>
    <row r="6" spans="1:11">
      <c r="A6" s="8" t="s">
        <v>12</v>
      </c>
      <c r="B6" s="9" t="s">
        <v>34</v>
      </c>
      <c r="C6" s="10" t="s">
        <v>115</v>
      </c>
      <c r="D6" s="11">
        <v>1</v>
      </c>
      <c r="E6" s="1"/>
      <c r="F6" s="12">
        <v>286</v>
      </c>
      <c r="G6" s="7">
        <f t="shared" si="0"/>
        <v>286</v>
      </c>
      <c r="H6" s="1"/>
      <c r="I6" s="53" t="s">
        <v>153</v>
      </c>
      <c r="J6" s="54">
        <v>801553</v>
      </c>
      <c r="K6" s="20"/>
    </row>
    <row r="7" spans="1:11" ht="24">
      <c r="A7" s="8" t="s">
        <v>13</v>
      </c>
      <c r="B7" s="19" t="s">
        <v>99</v>
      </c>
      <c r="C7" s="10" t="s">
        <v>9</v>
      </c>
      <c r="D7" s="11">
        <v>2</v>
      </c>
      <c r="E7" s="1"/>
      <c r="F7" s="12">
        <v>0</v>
      </c>
      <c r="G7" s="7">
        <f t="shared" si="0"/>
        <v>0</v>
      </c>
      <c r="H7" s="1"/>
      <c r="I7" s="53" t="s">
        <v>152</v>
      </c>
      <c r="J7" s="54" t="s">
        <v>152</v>
      </c>
      <c r="K7" s="20"/>
    </row>
    <row r="8" spans="1:11">
      <c r="A8" s="2"/>
      <c r="B8" s="3" t="s">
        <v>15</v>
      </c>
      <c r="C8" s="3"/>
      <c r="D8" s="4"/>
      <c r="E8" s="1"/>
      <c r="F8" s="5"/>
      <c r="G8" s="6"/>
      <c r="H8" s="1"/>
      <c r="I8" s="55"/>
      <c r="J8" s="56"/>
      <c r="K8" s="26"/>
    </row>
    <row r="9" spans="1:11" ht="24">
      <c r="A9" s="8" t="s">
        <v>16</v>
      </c>
      <c r="B9" s="19" t="s">
        <v>99</v>
      </c>
      <c r="C9" s="10" t="s">
        <v>9</v>
      </c>
      <c r="D9" s="11">
        <v>1</v>
      </c>
      <c r="E9" s="1"/>
      <c r="F9" s="12">
        <v>0</v>
      </c>
      <c r="G9" s="7">
        <f t="shared" ref="G9:G11" si="1">F9*D9</f>
        <v>0</v>
      </c>
      <c r="H9" s="1"/>
      <c r="I9" s="53" t="s">
        <v>152</v>
      </c>
      <c r="J9" s="54" t="s">
        <v>152</v>
      </c>
      <c r="K9" s="20"/>
    </row>
    <row r="10" spans="1:11" ht="24">
      <c r="A10" s="8" t="s">
        <v>102</v>
      </c>
      <c r="B10" s="9" t="s">
        <v>54</v>
      </c>
      <c r="C10" s="10"/>
      <c r="D10" s="11">
        <v>1</v>
      </c>
      <c r="E10" s="1"/>
      <c r="F10" s="12">
        <v>0</v>
      </c>
      <c r="G10" s="7">
        <f t="shared" si="1"/>
        <v>0</v>
      </c>
      <c r="H10" s="1"/>
      <c r="I10" s="53" t="s">
        <v>152</v>
      </c>
      <c r="J10" s="54" t="s">
        <v>152</v>
      </c>
      <c r="K10" s="20"/>
    </row>
    <row r="11" spans="1:11" ht="24">
      <c r="A11" s="8" t="s">
        <v>102</v>
      </c>
      <c r="B11" s="9" t="s">
        <v>55</v>
      </c>
      <c r="C11" s="10"/>
      <c r="D11" s="11">
        <v>1</v>
      </c>
      <c r="E11" s="1"/>
      <c r="F11" s="12">
        <v>0</v>
      </c>
      <c r="G11" s="7">
        <f t="shared" si="1"/>
        <v>0</v>
      </c>
      <c r="H11" s="1"/>
      <c r="I11" s="53" t="s">
        <v>152</v>
      </c>
      <c r="J11" s="54" t="s">
        <v>152</v>
      </c>
      <c r="K11" s="20"/>
    </row>
    <row r="12" spans="1:11">
      <c r="A12" s="2"/>
      <c r="B12" s="3" t="s">
        <v>71</v>
      </c>
      <c r="C12" s="3"/>
      <c r="D12" s="4"/>
      <c r="E12" s="1"/>
      <c r="F12" s="5"/>
      <c r="G12" s="6"/>
      <c r="H12" s="1"/>
      <c r="I12" s="55"/>
      <c r="J12" s="56"/>
      <c r="K12" s="26"/>
    </row>
    <row r="13" spans="1:11" ht="57">
      <c r="A13" s="8" t="s">
        <v>74</v>
      </c>
      <c r="B13" s="19" t="s">
        <v>7</v>
      </c>
      <c r="C13" s="10" t="s">
        <v>116</v>
      </c>
      <c r="D13" s="11">
        <v>1</v>
      </c>
      <c r="E13" s="1"/>
      <c r="F13" s="12">
        <v>266</v>
      </c>
      <c r="G13" s="7">
        <f t="shared" ref="G13:G14" si="2">F13*D13</f>
        <v>266</v>
      </c>
      <c r="H13" s="1"/>
      <c r="I13" s="53" t="s">
        <v>154</v>
      </c>
      <c r="J13" s="54" t="s">
        <v>155</v>
      </c>
      <c r="K13" s="20"/>
    </row>
    <row r="14" spans="1:11" ht="42.75">
      <c r="A14" s="8" t="s">
        <v>75</v>
      </c>
      <c r="B14" s="19" t="s">
        <v>72</v>
      </c>
      <c r="C14" s="10" t="s">
        <v>117</v>
      </c>
      <c r="D14" s="11">
        <v>2</v>
      </c>
      <c r="E14" s="1"/>
      <c r="F14" s="12">
        <v>231</v>
      </c>
      <c r="G14" s="7">
        <f t="shared" si="2"/>
        <v>462</v>
      </c>
      <c r="H14" s="1"/>
      <c r="I14" s="53" t="s">
        <v>156</v>
      </c>
      <c r="J14" s="54" t="s">
        <v>157</v>
      </c>
      <c r="K14" s="20"/>
    </row>
    <row r="15" spans="1:11">
      <c r="A15" s="2"/>
      <c r="B15" s="3" t="s">
        <v>73</v>
      </c>
      <c r="C15" s="3"/>
      <c r="D15" s="4"/>
      <c r="E15" s="1"/>
      <c r="F15" s="5"/>
      <c r="G15" s="6"/>
      <c r="H15" s="1"/>
      <c r="I15" s="55"/>
      <c r="J15" s="56"/>
      <c r="K15" s="26"/>
    </row>
    <row r="16" spans="1:11" ht="57">
      <c r="A16" s="8" t="s">
        <v>76</v>
      </c>
      <c r="B16" s="19" t="s">
        <v>7</v>
      </c>
      <c r="C16" s="10" t="s">
        <v>116</v>
      </c>
      <c r="D16" s="11">
        <v>1</v>
      </c>
      <c r="E16" s="1"/>
      <c r="F16" s="12">
        <v>266</v>
      </c>
      <c r="G16" s="7">
        <f t="shared" ref="G16:G17" si="3">F16*D16</f>
        <v>266</v>
      </c>
      <c r="H16" s="1"/>
      <c r="I16" s="53" t="s">
        <v>154</v>
      </c>
      <c r="J16" s="54" t="s">
        <v>155</v>
      </c>
      <c r="K16" s="20"/>
    </row>
    <row r="17" spans="1:11" ht="42.75">
      <c r="A17" s="8" t="s">
        <v>77</v>
      </c>
      <c r="B17" s="19" t="s">
        <v>72</v>
      </c>
      <c r="C17" s="10" t="s">
        <v>117</v>
      </c>
      <c r="D17" s="11">
        <v>2</v>
      </c>
      <c r="E17" s="1"/>
      <c r="F17" s="12">
        <v>231</v>
      </c>
      <c r="G17" s="7">
        <f t="shared" si="3"/>
        <v>462</v>
      </c>
      <c r="H17" s="1"/>
      <c r="I17" s="53" t="s">
        <v>156</v>
      </c>
      <c r="J17" s="54" t="s">
        <v>157</v>
      </c>
      <c r="K17" s="20"/>
    </row>
    <row r="18" spans="1:11">
      <c r="A18" s="2"/>
      <c r="B18" s="3" t="s">
        <v>63</v>
      </c>
      <c r="C18" s="3"/>
      <c r="D18" s="4"/>
      <c r="E18" s="1"/>
      <c r="F18" s="5"/>
      <c r="G18" s="6"/>
      <c r="H18" s="1"/>
      <c r="I18" s="55"/>
      <c r="J18" s="56"/>
      <c r="K18" s="26"/>
    </row>
    <row r="19" spans="1:11" ht="42.75">
      <c r="A19" s="8" t="s">
        <v>64</v>
      </c>
      <c r="B19" s="9" t="s">
        <v>70</v>
      </c>
      <c r="C19" s="10" t="s">
        <v>103</v>
      </c>
      <c r="D19" s="11">
        <v>1</v>
      </c>
      <c r="E19" s="1"/>
      <c r="F19" s="12">
        <v>1418</v>
      </c>
      <c r="G19" s="7">
        <f t="shared" ref="G19:G23" si="4">F19*D19</f>
        <v>1418</v>
      </c>
      <c r="H19" s="1"/>
      <c r="I19" s="53" t="s">
        <v>158</v>
      </c>
      <c r="J19" s="54" t="s">
        <v>159</v>
      </c>
      <c r="K19" s="20"/>
    </row>
    <row r="20" spans="1:11" ht="28.5">
      <c r="A20" s="8" t="s">
        <v>65</v>
      </c>
      <c r="B20" s="9" t="s">
        <v>66</v>
      </c>
      <c r="C20" s="10" t="s">
        <v>36</v>
      </c>
      <c r="D20" s="11">
        <v>1</v>
      </c>
      <c r="E20" s="1"/>
      <c r="F20" s="12">
        <v>637</v>
      </c>
      <c r="G20" s="7">
        <f t="shared" si="4"/>
        <v>637</v>
      </c>
      <c r="H20" s="1"/>
      <c r="I20" s="53" t="s">
        <v>160</v>
      </c>
      <c r="J20" s="54" t="s">
        <v>161</v>
      </c>
      <c r="K20" s="20"/>
    </row>
    <row r="21" spans="1:11" ht="24">
      <c r="A21" s="8" t="s">
        <v>67</v>
      </c>
      <c r="B21" s="9" t="s">
        <v>99</v>
      </c>
      <c r="C21" s="10" t="s">
        <v>9</v>
      </c>
      <c r="D21" s="11">
        <v>1</v>
      </c>
      <c r="E21" s="1"/>
      <c r="F21" s="12">
        <v>0</v>
      </c>
      <c r="G21" s="7">
        <f t="shared" si="4"/>
        <v>0</v>
      </c>
      <c r="H21" s="1"/>
      <c r="I21" s="53" t="s">
        <v>152</v>
      </c>
      <c r="J21" s="54" t="s">
        <v>152</v>
      </c>
      <c r="K21" s="20"/>
    </row>
    <row r="22" spans="1:11" ht="57">
      <c r="A22" s="8" t="s">
        <v>68</v>
      </c>
      <c r="B22" s="19" t="s">
        <v>7</v>
      </c>
      <c r="C22" s="10" t="s">
        <v>116</v>
      </c>
      <c r="D22" s="11">
        <v>1</v>
      </c>
      <c r="E22" s="1"/>
      <c r="F22" s="12">
        <v>266</v>
      </c>
      <c r="G22" s="7">
        <f t="shared" si="4"/>
        <v>266</v>
      </c>
      <c r="H22" s="1"/>
      <c r="I22" s="53" t="s">
        <v>154</v>
      </c>
      <c r="J22" s="54" t="s">
        <v>155</v>
      </c>
      <c r="K22" s="20"/>
    </row>
    <row r="23" spans="1:11" ht="42.75">
      <c r="A23" s="8" t="s">
        <v>69</v>
      </c>
      <c r="B23" s="19" t="s">
        <v>95</v>
      </c>
      <c r="C23" s="10"/>
      <c r="D23" s="11">
        <v>1</v>
      </c>
      <c r="E23" s="1"/>
      <c r="F23" s="12">
        <v>682</v>
      </c>
      <c r="G23" s="7">
        <f t="shared" si="4"/>
        <v>682</v>
      </c>
      <c r="H23" s="1"/>
      <c r="I23" s="53" t="s">
        <v>162</v>
      </c>
      <c r="J23" s="54" t="s">
        <v>163</v>
      </c>
      <c r="K23" s="20"/>
    </row>
    <row r="24" spans="1:11">
      <c r="A24" s="2"/>
      <c r="B24" s="3" t="s">
        <v>18</v>
      </c>
      <c r="C24" s="3"/>
      <c r="D24" s="4"/>
      <c r="E24" s="1"/>
      <c r="F24" s="5"/>
      <c r="G24" s="6"/>
      <c r="H24" s="1"/>
      <c r="I24" s="55"/>
      <c r="J24" s="56"/>
      <c r="K24" s="26"/>
    </row>
    <row r="25" spans="1:11">
      <c r="A25" s="8" t="s">
        <v>19</v>
      </c>
      <c r="B25" s="19" t="s">
        <v>62</v>
      </c>
      <c r="C25" s="10" t="s">
        <v>118</v>
      </c>
      <c r="D25" s="11">
        <v>2</v>
      </c>
      <c r="E25" s="1"/>
      <c r="F25" s="12">
        <v>1560</v>
      </c>
      <c r="G25" s="7">
        <f t="shared" ref="G25:G68" si="5">F25*D25</f>
        <v>3120</v>
      </c>
      <c r="H25" s="1"/>
      <c r="I25" s="53" t="s">
        <v>164</v>
      </c>
      <c r="J25" s="54" t="s">
        <v>165</v>
      </c>
      <c r="K25" s="20"/>
    </row>
    <row r="26" spans="1:11" ht="28.5">
      <c r="A26" s="8" t="s">
        <v>20</v>
      </c>
      <c r="B26" s="19" t="s">
        <v>17</v>
      </c>
      <c r="C26" s="10" t="s">
        <v>104</v>
      </c>
      <c r="D26" s="11">
        <v>1</v>
      </c>
      <c r="E26" s="1"/>
      <c r="F26" s="12">
        <v>592</v>
      </c>
      <c r="G26" s="7">
        <f t="shared" si="5"/>
        <v>592</v>
      </c>
      <c r="H26" s="1"/>
      <c r="I26" s="53" t="s">
        <v>160</v>
      </c>
      <c r="J26" s="54" t="s">
        <v>166</v>
      </c>
      <c r="K26" s="20"/>
    </row>
    <row r="27" spans="1:11" ht="24">
      <c r="A27" s="8" t="s">
        <v>21</v>
      </c>
      <c r="B27" s="19" t="s">
        <v>99</v>
      </c>
      <c r="C27" s="10" t="s">
        <v>9</v>
      </c>
      <c r="D27" s="11">
        <v>1</v>
      </c>
      <c r="E27" s="1"/>
      <c r="F27" s="12">
        <v>0</v>
      </c>
      <c r="G27" s="7">
        <f t="shared" si="5"/>
        <v>0</v>
      </c>
      <c r="H27" s="1"/>
      <c r="I27" s="53" t="s">
        <v>152</v>
      </c>
      <c r="J27" s="54" t="s">
        <v>152</v>
      </c>
      <c r="K27" s="20"/>
    </row>
    <row r="28" spans="1:11" ht="24">
      <c r="A28" s="8" t="s">
        <v>22</v>
      </c>
      <c r="B28" s="19" t="s">
        <v>101</v>
      </c>
      <c r="C28" s="10"/>
      <c r="D28" s="11">
        <v>1</v>
      </c>
      <c r="E28" s="1"/>
      <c r="F28" s="12">
        <v>0</v>
      </c>
      <c r="G28" s="7">
        <f t="shared" si="5"/>
        <v>0</v>
      </c>
      <c r="H28" s="1"/>
      <c r="I28" s="53" t="s">
        <v>152</v>
      </c>
      <c r="J28" s="54" t="s">
        <v>152</v>
      </c>
      <c r="K28" s="20"/>
    </row>
    <row r="29" spans="1:11" ht="28.5">
      <c r="A29" s="8" t="s">
        <v>23</v>
      </c>
      <c r="B29" s="19" t="s">
        <v>8</v>
      </c>
      <c r="C29" s="10" t="s">
        <v>119</v>
      </c>
      <c r="D29" s="11">
        <v>1</v>
      </c>
      <c r="E29" s="1"/>
      <c r="F29" s="12">
        <v>278</v>
      </c>
      <c r="G29" s="7">
        <f t="shared" si="5"/>
        <v>278</v>
      </c>
      <c r="H29" s="1"/>
      <c r="I29" s="53" t="s">
        <v>167</v>
      </c>
      <c r="J29" s="54">
        <v>100050</v>
      </c>
      <c r="K29" s="20"/>
    </row>
    <row r="30" spans="1:11">
      <c r="A30" s="8" t="s">
        <v>24</v>
      </c>
      <c r="B30" s="19" t="s">
        <v>78</v>
      </c>
      <c r="C30" s="10" t="s">
        <v>105</v>
      </c>
      <c r="D30" s="11">
        <v>1</v>
      </c>
      <c r="E30" s="1"/>
      <c r="F30" s="12">
        <v>1335</v>
      </c>
      <c r="G30" s="7">
        <f t="shared" si="5"/>
        <v>1335</v>
      </c>
      <c r="H30" s="1"/>
      <c r="I30" s="53" t="s">
        <v>160</v>
      </c>
      <c r="J30" s="54" t="s">
        <v>168</v>
      </c>
      <c r="K30" s="20"/>
    </row>
    <row r="31" spans="1:11">
      <c r="A31" s="8" t="s">
        <v>25</v>
      </c>
      <c r="B31" s="19" t="s">
        <v>35</v>
      </c>
      <c r="C31" s="10"/>
      <c r="D31" s="11">
        <v>1</v>
      </c>
      <c r="E31" s="1"/>
      <c r="F31" s="12">
        <v>486</v>
      </c>
      <c r="G31" s="7">
        <f t="shared" si="5"/>
        <v>486</v>
      </c>
      <c r="H31" s="1"/>
      <c r="I31" s="53" t="s">
        <v>169</v>
      </c>
      <c r="J31" s="54" t="s">
        <v>170</v>
      </c>
      <c r="K31" s="20"/>
    </row>
    <row r="32" spans="1:11" ht="85.5">
      <c r="A32" s="8" t="s">
        <v>26</v>
      </c>
      <c r="B32" s="19" t="s">
        <v>79</v>
      </c>
      <c r="C32" s="10"/>
      <c r="D32" s="11">
        <v>1</v>
      </c>
      <c r="E32" s="1"/>
      <c r="F32" s="12">
        <v>1938</v>
      </c>
      <c r="G32" s="7">
        <f t="shared" si="5"/>
        <v>1938</v>
      </c>
      <c r="H32" s="1"/>
      <c r="I32" s="53" t="s">
        <v>171</v>
      </c>
      <c r="J32" s="54" t="s">
        <v>172</v>
      </c>
      <c r="K32" s="20"/>
    </row>
    <row r="33" spans="1:11" ht="24">
      <c r="A33" s="8" t="s">
        <v>102</v>
      </c>
      <c r="B33" s="9" t="s">
        <v>53</v>
      </c>
      <c r="C33" s="10"/>
      <c r="D33" s="11">
        <v>1</v>
      </c>
      <c r="E33" s="1"/>
      <c r="F33" s="12">
        <v>0</v>
      </c>
      <c r="G33" s="7">
        <f t="shared" si="5"/>
        <v>0</v>
      </c>
      <c r="H33" s="1"/>
      <c r="I33" s="53" t="s">
        <v>152</v>
      </c>
      <c r="J33" s="54" t="s">
        <v>152</v>
      </c>
      <c r="K33" s="20"/>
    </row>
    <row r="34" spans="1:11">
      <c r="A34" s="2"/>
      <c r="B34" s="3" t="s">
        <v>80</v>
      </c>
      <c r="C34" s="3"/>
      <c r="D34" s="4"/>
      <c r="E34" s="1"/>
      <c r="F34" s="5"/>
      <c r="G34" s="6"/>
      <c r="H34" s="1"/>
      <c r="I34" s="55"/>
      <c r="J34" s="56"/>
      <c r="K34" s="26"/>
    </row>
    <row r="35" spans="1:11">
      <c r="A35" s="8" t="s">
        <v>81</v>
      </c>
      <c r="B35" s="9" t="s">
        <v>88</v>
      </c>
      <c r="C35" s="10" t="s">
        <v>96</v>
      </c>
      <c r="D35" s="11">
        <v>1</v>
      </c>
      <c r="E35" s="1"/>
      <c r="F35" s="12">
        <v>614</v>
      </c>
      <c r="G35" s="7">
        <f t="shared" si="5"/>
        <v>614</v>
      </c>
      <c r="H35" s="1"/>
      <c r="I35" s="53" t="s">
        <v>153</v>
      </c>
      <c r="J35" s="54">
        <v>808105</v>
      </c>
      <c r="K35" s="20"/>
    </row>
    <row r="36" spans="1:11">
      <c r="A36" s="8" t="s">
        <v>82</v>
      </c>
      <c r="B36" s="9" t="s">
        <v>89</v>
      </c>
      <c r="C36" s="10" t="s">
        <v>96</v>
      </c>
      <c r="D36" s="11">
        <v>1</v>
      </c>
      <c r="E36" s="1"/>
      <c r="F36" s="12">
        <v>614</v>
      </c>
      <c r="G36" s="7">
        <f t="shared" si="5"/>
        <v>614</v>
      </c>
      <c r="H36" s="1"/>
      <c r="I36" s="53" t="s">
        <v>153</v>
      </c>
      <c r="J36" s="54">
        <v>808102</v>
      </c>
      <c r="K36" s="20"/>
    </row>
    <row r="37" spans="1:11" ht="27.95" customHeight="1">
      <c r="A37" s="8" t="s">
        <v>83</v>
      </c>
      <c r="B37" s="9" t="s">
        <v>90</v>
      </c>
      <c r="C37" s="10" t="s">
        <v>106</v>
      </c>
      <c r="D37" s="11">
        <v>1</v>
      </c>
      <c r="E37" s="1"/>
      <c r="F37" s="12">
        <v>666</v>
      </c>
      <c r="G37" s="7">
        <f t="shared" si="5"/>
        <v>666</v>
      </c>
      <c r="H37" s="1"/>
      <c r="I37" s="53" t="s">
        <v>160</v>
      </c>
      <c r="J37" s="54" t="s">
        <v>173</v>
      </c>
      <c r="K37" s="20"/>
    </row>
    <row r="38" spans="1:11" ht="99.75">
      <c r="A38" s="8" t="s">
        <v>84</v>
      </c>
      <c r="B38" s="9" t="s">
        <v>148</v>
      </c>
      <c r="C38" s="10" t="s">
        <v>149</v>
      </c>
      <c r="D38" s="11">
        <v>1</v>
      </c>
      <c r="E38" s="1"/>
      <c r="F38" s="12">
        <v>4217</v>
      </c>
      <c r="G38" s="7">
        <f t="shared" si="5"/>
        <v>4217</v>
      </c>
      <c r="H38" s="1"/>
      <c r="I38" s="53" t="s">
        <v>174</v>
      </c>
      <c r="J38" s="54" t="s">
        <v>175</v>
      </c>
      <c r="K38" s="20"/>
    </row>
    <row r="39" spans="1:11">
      <c r="A39" s="8" t="s">
        <v>85</v>
      </c>
      <c r="B39" s="9" t="s">
        <v>146</v>
      </c>
      <c r="C39" s="10" t="s">
        <v>98</v>
      </c>
      <c r="D39" s="11">
        <v>1</v>
      </c>
      <c r="E39" s="1"/>
      <c r="F39" s="12">
        <v>1238</v>
      </c>
      <c r="G39" s="7">
        <f t="shared" si="5"/>
        <v>1238</v>
      </c>
      <c r="H39" s="1"/>
      <c r="I39" s="53" t="s">
        <v>174</v>
      </c>
      <c r="J39" s="54">
        <v>8098650</v>
      </c>
      <c r="K39" s="20"/>
    </row>
    <row r="40" spans="1:11">
      <c r="A40" s="8" t="s">
        <v>86</v>
      </c>
      <c r="B40" s="9" t="s">
        <v>27</v>
      </c>
      <c r="C40" s="10" t="s">
        <v>107</v>
      </c>
      <c r="D40" s="11">
        <v>1</v>
      </c>
      <c r="E40" s="1"/>
      <c r="F40" s="12">
        <v>1865</v>
      </c>
      <c r="G40" s="7">
        <f t="shared" si="5"/>
        <v>1865</v>
      </c>
      <c r="H40" s="1"/>
      <c r="I40" s="53" t="s">
        <v>154</v>
      </c>
      <c r="J40" s="54">
        <v>777446</v>
      </c>
      <c r="K40" s="20"/>
    </row>
    <row r="41" spans="1:11" ht="71.25">
      <c r="A41" s="8" t="s">
        <v>87</v>
      </c>
      <c r="B41" s="9" t="s">
        <v>91</v>
      </c>
      <c r="C41" s="10" t="s">
        <v>97</v>
      </c>
      <c r="D41" s="11">
        <v>1</v>
      </c>
      <c r="E41" s="1"/>
      <c r="F41" s="12">
        <v>4887</v>
      </c>
      <c r="G41" s="7">
        <f t="shared" si="5"/>
        <v>4887</v>
      </c>
      <c r="H41" s="1"/>
      <c r="I41" s="53" t="s">
        <v>174</v>
      </c>
      <c r="J41" s="54" t="s">
        <v>176</v>
      </c>
      <c r="K41" s="20"/>
    </row>
    <row r="42" spans="1:11">
      <c r="A42" s="2"/>
      <c r="B42" s="3" t="s">
        <v>28</v>
      </c>
      <c r="C42" s="3"/>
      <c r="D42" s="4"/>
      <c r="E42" s="1"/>
      <c r="F42" s="5"/>
      <c r="G42" s="6"/>
      <c r="H42" s="1"/>
      <c r="I42" s="55"/>
      <c r="J42" s="56"/>
      <c r="K42" s="26"/>
    </row>
    <row r="43" spans="1:11" ht="42.75">
      <c r="A43" s="8" t="s">
        <v>29</v>
      </c>
      <c r="B43" s="9" t="s">
        <v>95</v>
      </c>
      <c r="C43" s="10"/>
      <c r="D43" s="11">
        <v>1</v>
      </c>
      <c r="E43" s="1"/>
      <c r="F43" s="12">
        <v>682</v>
      </c>
      <c r="G43" s="7">
        <f t="shared" si="5"/>
        <v>682</v>
      </c>
      <c r="H43" s="1"/>
      <c r="I43" s="53" t="s">
        <v>162</v>
      </c>
      <c r="J43" s="54" t="s">
        <v>163</v>
      </c>
      <c r="K43" s="20"/>
    </row>
    <row r="44" spans="1:11" ht="24">
      <c r="A44" s="8" t="s">
        <v>30</v>
      </c>
      <c r="B44" s="9" t="s">
        <v>99</v>
      </c>
      <c r="C44" s="10" t="s">
        <v>9</v>
      </c>
      <c r="D44" s="11">
        <v>1</v>
      </c>
      <c r="E44" s="1"/>
      <c r="F44" s="12">
        <v>0</v>
      </c>
      <c r="G44" s="7">
        <f t="shared" si="5"/>
        <v>0</v>
      </c>
      <c r="H44" s="1"/>
      <c r="I44" s="53" t="s">
        <v>152</v>
      </c>
      <c r="J44" s="54" t="s">
        <v>152</v>
      </c>
      <c r="K44" s="20"/>
    </row>
    <row r="45" spans="1:11" ht="28.5">
      <c r="A45" s="8" t="s">
        <v>31</v>
      </c>
      <c r="B45" s="9" t="s">
        <v>6</v>
      </c>
      <c r="C45" s="10"/>
      <c r="D45" s="11">
        <v>1</v>
      </c>
      <c r="E45" s="1"/>
      <c r="F45" s="12">
        <v>104</v>
      </c>
      <c r="G45" s="7">
        <f t="shared" si="5"/>
        <v>104</v>
      </c>
      <c r="H45" s="1"/>
      <c r="I45" s="53" t="s">
        <v>150</v>
      </c>
      <c r="J45" s="54" t="s">
        <v>151</v>
      </c>
      <c r="K45" s="20"/>
    </row>
    <row r="46" spans="1:11">
      <c r="A46" s="2"/>
      <c r="B46" s="3" t="s">
        <v>32</v>
      </c>
      <c r="C46" s="3"/>
      <c r="D46" s="4"/>
      <c r="E46" s="1"/>
      <c r="F46" s="5"/>
      <c r="G46" s="6"/>
      <c r="H46" s="1"/>
      <c r="I46" s="55"/>
      <c r="J46" s="56"/>
      <c r="K46" s="26"/>
    </row>
    <row r="47" spans="1:11" ht="42.75">
      <c r="A47" s="8" t="s">
        <v>41</v>
      </c>
      <c r="B47" s="9" t="s">
        <v>50</v>
      </c>
      <c r="C47" s="10" t="s">
        <v>108</v>
      </c>
      <c r="D47" s="11">
        <v>1</v>
      </c>
      <c r="E47" s="1"/>
      <c r="F47" s="12">
        <v>1550</v>
      </c>
      <c r="G47" s="7">
        <f t="shared" si="5"/>
        <v>1550</v>
      </c>
      <c r="H47" s="1"/>
      <c r="I47" s="53" t="s">
        <v>158</v>
      </c>
      <c r="J47" s="54" t="s">
        <v>177</v>
      </c>
      <c r="K47" s="20"/>
    </row>
    <row r="48" spans="1:11" ht="128.25">
      <c r="A48" s="8" t="s">
        <v>42</v>
      </c>
      <c r="B48" s="9" t="s">
        <v>61</v>
      </c>
      <c r="C48" s="10" t="s">
        <v>109</v>
      </c>
      <c r="D48" s="11">
        <v>1</v>
      </c>
      <c r="E48" s="1"/>
      <c r="F48" s="12">
        <v>7056</v>
      </c>
      <c r="G48" s="7">
        <f t="shared" si="5"/>
        <v>7056</v>
      </c>
      <c r="H48" s="1"/>
      <c r="I48" s="53" t="s">
        <v>178</v>
      </c>
      <c r="J48" s="54" t="s">
        <v>179</v>
      </c>
      <c r="K48" s="20"/>
    </row>
    <row r="49" spans="1:11">
      <c r="A49" s="8" t="s">
        <v>43</v>
      </c>
      <c r="B49" s="9" t="s">
        <v>92</v>
      </c>
      <c r="C49" s="10"/>
      <c r="D49" s="11">
        <v>1</v>
      </c>
      <c r="E49" s="1"/>
      <c r="F49" s="12">
        <v>606</v>
      </c>
      <c r="G49" s="7">
        <f t="shared" si="5"/>
        <v>606</v>
      </c>
      <c r="H49" s="1"/>
      <c r="I49" s="53" t="s">
        <v>180</v>
      </c>
      <c r="J49" s="54" t="s">
        <v>181</v>
      </c>
      <c r="K49" s="20"/>
    </row>
    <row r="50" spans="1:11">
      <c r="A50" s="8" t="s">
        <v>44</v>
      </c>
      <c r="B50" s="9" t="s">
        <v>51</v>
      </c>
      <c r="C50" s="10" t="s">
        <v>110</v>
      </c>
      <c r="D50" s="11">
        <v>1</v>
      </c>
      <c r="E50" s="1"/>
      <c r="F50" s="12">
        <v>334</v>
      </c>
      <c r="G50" s="7">
        <f t="shared" si="5"/>
        <v>334</v>
      </c>
      <c r="H50" s="1"/>
      <c r="I50" s="53" t="s">
        <v>182</v>
      </c>
      <c r="J50" s="54" t="s">
        <v>183</v>
      </c>
      <c r="K50" s="20"/>
    </row>
    <row r="51" spans="1:11" ht="24">
      <c r="A51" s="8" t="s">
        <v>45</v>
      </c>
      <c r="B51" s="9" t="s">
        <v>99</v>
      </c>
      <c r="C51" s="10" t="s">
        <v>9</v>
      </c>
      <c r="D51" s="11">
        <v>1</v>
      </c>
      <c r="E51" s="1"/>
      <c r="F51" s="12">
        <v>0</v>
      </c>
      <c r="G51" s="7">
        <f t="shared" si="5"/>
        <v>0</v>
      </c>
      <c r="H51" s="1"/>
      <c r="I51" s="53" t="s">
        <v>152</v>
      </c>
      <c r="J51" s="54" t="s">
        <v>152</v>
      </c>
      <c r="K51" s="20"/>
    </row>
    <row r="52" spans="1:11" ht="42.75">
      <c r="A52" s="8" t="s">
        <v>46</v>
      </c>
      <c r="B52" s="9" t="s">
        <v>95</v>
      </c>
      <c r="C52" s="10"/>
      <c r="D52" s="11">
        <v>1</v>
      </c>
      <c r="E52" s="1"/>
      <c r="F52" s="12">
        <v>682</v>
      </c>
      <c r="G52" s="7">
        <f t="shared" si="5"/>
        <v>682</v>
      </c>
      <c r="H52" s="1"/>
      <c r="I52" s="53" t="s">
        <v>162</v>
      </c>
      <c r="J52" s="54" t="s">
        <v>163</v>
      </c>
      <c r="K52" s="20"/>
    </row>
    <row r="53" spans="1:11" ht="57">
      <c r="A53" s="8" t="s">
        <v>47</v>
      </c>
      <c r="B53" s="9" t="s">
        <v>7</v>
      </c>
      <c r="C53" s="10"/>
      <c r="D53" s="11">
        <v>1</v>
      </c>
      <c r="E53" s="1"/>
      <c r="F53" s="12">
        <v>266</v>
      </c>
      <c r="G53" s="7">
        <f t="shared" si="5"/>
        <v>266</v>
      </c>
      <c r="H53" s="1"/>
      <c r="I53" s="53" t="s">
        <v>154</v>
      </c>
      <c r="J53" s="54" t="s">
        <v>155</v>
      </c>
      <c r="K53" s="20"/>
    </row>
    <row r="54" spans="1:11">
      <c r="A54" s="8" t="s">
        <v>48</v>
      </c>
      <c r="B54" s="19" t="s">
        <v>52</v>
      </c>
      <c r="C54" s="10"/>
      <c r="D54" s="11">
        <v>1</v>
      </c>
      <c r="E54" s="1"/>
      <c r="F54" s="12">
        <v>526</v>
      </c>
      <c r="G54" s="7">
        <f t="shared" si="5"/>
        <v>526</v>
      </c>
      <c r="H54" s="1"/>
      <c r="I54" s="53" t="s">
        <v>154</v>
      </c>
      <c r="J54" s="54">
        <v>798745</v>
      </c>
      <c r="K54" s="20"/>
    </row>
    <row r="55" spans="1:11">
      <c r="A55" s="8" t="s">
        <v>49</v>
      </c>
      <c r="B55" s="19" t="s">
        <v>34</v>
      </c>
      <c r="C55" s="10"/>
      <c r="D55" s="11">
        <v>2</v>
      </c>
      <c r="E55" s="1"/>
      <c r="F55" s="12">
        <v>286</v>
      </c>
      <c r="G55" s="7">
        <f t="shared" si="5"/>
        <v>572</v>
      </c>
      <c r="H55" s="1"/>
      <c r="I55" s="53" t="s">
        <v>153</v>
      </c>
      <c r="J55" s="54">
        <v>801553</v>
      </c>
      <c r="K55" s="20"/>
    </row>
    <row r="56" spans="1:11" ht="24">
      <c r="A56" s="8" t="s">
        <v>102</v>
      </c>
      <c r="B56" s="9" t="s">
        <v>53</v>
      </c>
      <c r="C56" s="10"/>
      <c r="D56" s="11">
        <v>1</v>
      </c>
      <c r="E56" s="1"/>
      <c r="F56" s="12">
        <v>0</v>
      </c>
      <c r="G56" s="7">
        <f t="shared" si="5"/>
        <v>0</v>
      </c>
      <c r="H56" s="1"/>
      <c r="I56" s="53" t="s">
        <v>152</v>
      </c>
      <c r="J56" s="54" t="s">
        <v>152</v>
      </c>
      <c r="K56" s="20"/>
    </row>
    <row r="57" spans="1:11">
      <c r="A57" s="2"/>
      <c r="B57" s="3" t="s">
        <v>56</v>
      </c>
      <c r="C57" s="3"/>
      <c r="D57" s="4"/>
      <c r="E57" s="1"/>
      <c r="F57" s="5"/>
      <c r="G57" s="6"/>
      <c r="H57" s="1"/>
      <c r="I57" s="55"/>
      <c r="J57" s="56"/>
      <c r="K57" s="26"/>
    </row>
    <row r="58" spans="1:11" ht="24">
      <c r="A58" s="8" t="s">
        <v>102</v>
      </c>
      <c r="B58" s="19" t="s">
        <v>93</v>
      </c>
      <c r="C58" s="10" t="s">
        <v>36</v>
      </c>
      <c r="D58" s="11">
        <v>1</v>
      </c>
      <c r="E58" s="1"/>
      <c r="F58" s="12">
        <v>0</v>
      </c>
      <c r="G58" s="7">
        <f t="shared" si="5"/>
        <v>0</v>
      </c>
      <c r="H58" s="1"/>
      <c r="I58" s="53" t="s">
        <v>152</v>
      </c>
      <c r="J58" s="54" t="s">
        <v>152</v>
      </c>
      <c r="K58" s="20"/>
    </row>
    <row r="59" spans="1:11">
      <c r="A59" s="8" t="s">
        <v>37</v>
      </c>
      <c r="B59" s="19" t="s">
        <v>57</v>
      </c>
      <c r="C59" s="10"/>
      <c r="D59" s="11">
        <v>1</v>
      </c>
      <c r="E59" s="1"/>
      <c r="F59" s="12">
        <v>1464</v>
      </c>
      <c r="G59" s="7">
        <f t="shared" si="5"/>
        <v>1464</v>
      </c>
      <c r="H59" s="1"/>
      <c r="I59" s="53" t="s">
        <v>169</v>
      </c>
      <c r="J59" s="54" t="s">
        <v>184</v>
      </c>
      <c r="K59" s="20"/>
    </row>
    <row r="60" spans="1:11">
      <c r="A60" s="8" t="s">
        <v>38</v>
      </c>
      <c r="B60" s="19" t="s">
        <v>94</v>
      </c>
      <c r="C60" s="10"/>
      <c r="D60" s="11">
        <v>2</v>
      </c>
      <c r="E60" s="1"/>
      <c r="F60" s="12">
        <v>2953</v>
      </c>
      <c r="G60" s="7">
        <f t="shared" si="5"/>
        <v>5906</v>
      </c>
      <c r="H60" s="1"/>
      <c r="I60" s="53" t="s">
        <v>154</v>
      </c>
      <c r="J60" s="54">
        <v>859261</v>
      </c>
      <c r="K60" s="20"/>
    </row>
    <row r="61" spans="1:11">
      <c r="A61" s="8" t="s">
        <v>39</v>
      </c>
      <c r="B61" s="9" t="s">
        <v>34</v>
      </c>
      <c r="C61" s="10"/>
      <c r="D61" s="11">
        <v>2</v>
      </c>
      <c r="E61" s="1"/>
      <c r="F61" s="12">
        <v>286</v>
      </c>
      <c r="G61" s="7">
        <f t="shared" si="5"/>
        <v>572</v>
      </c>
      <c r="H61" s="1"/>
      <c r="I61" s="53" t="s">
        <v>153</v>
      </c>
      <c r="J61" s="54">
        <v>801553</v>
      </c>
      <c r="K61" s="20"/>
    </row>
    <row r="62" spans="1:11">
      <c r="A62" s="2"/>
      <c r="B62" s="3" t="s">
        <v>33</v>
      </c>
      <c r="C62" s="3"/>
      <c r="D62" s="4"/>
      <c r="E62" s="1"/>
      <c r="F62" s="5"/>
      <c r="G62" s="6"/>
      <c r="H62" s="1"/>
      <c r="I62" s="55"/>
      <c r="J62" s="56"/>
      <c r="K62" s="26"/>
    </row>
    <row r="63" spans="1:11" ht="24">
      <c r="A63" s="8"/>
      <c r="B63" s="19" t="s">
        <v>93</v>
      </c>
      <c r="C63" s="10" t="s">
        <v>36</v>
      </c>
      <c r="D63" s="11">
        <v>1</v>
      </c>
      <c r="E63" s="1"/>
      <c r="F63" s="12">
        <v>0</v>
      </c>
      <c r="G63" s="7">
        <f t="shared" si="5"/>
        <v>0</v>
      </c>
      <c r="H63" s="1"/>
      <c r="I63" s="53" t="s">
        <v>152</v>
      </c>
      <c r="J63" s="54" t="s">
        <v>152</v>
      </c>
      <c r="K63" s="20"/>
    </row>
    <row r="64" spans="1:11">
      <c r="A64" s="8" t="s">
        <v>40</v>
      </c>
      <c r="B64" s="19" t="s">
        <v>57</v>
      </c>
      <c r="C64" s="10"/>
      <c r="D64" s="11">
        <v>1</v>
      </c>
      <c r="E64" s="1"/>
      <c r="F64" s="12">
        <v>1464</v>
      </c>
      <c r="G64" s="7">
        <f t="shared" si="5"/>
        <v>1464</v>
      </c>
      <c r="H64" s="1"/>
      <c r="I64" s="53" t="s">
        <v>169</v>
      </c>
      <c r="J64" s="54" t="s">
        <v>184</v>
      </c>
      <c r="K64" s="20"/>
    </row>
    <row r="65" spans="1:11">
      <c r="A65" s="2"/>
      <c r="B65" s="3" t="s">
        <v>58</v>
      </c>
      <c r="C65" s="3"/>
      <c r="D65" s="4"/>
      <c r="E65" s="1"/>
      <c r="F65" s="5"/>
      <c r="G65" s="6"/>
      <c r="H65" s="1"/>
      <c r="I65" s="55"/>
      <c r="J65" s="56"/>
      <c r="K65" s="26"/>
    </row>
    <row r="66" spans="1:11" ht="114">
      <c r="A66" s="8" t="s">
        <v>111</v>
      </c>
      <c r="B66" s="19" t="s">
        <v>59</v>
      </c>
      <c r="C66" s="10"/>
      <c r="D66" s="11">
        <v>1</v>
      </c>
      <c r="E66" s="1"/>
      <c r="F66" s="12">
        <v>1560</v>
      </c>
      <c r="G66" s="7">
        <f t="shared" si="5"/>
        <v>1560</v>
      </c>
      <c r="H66" s="1"/>
      <c r="I66" s="53" t="s">
        <v>185</v>
      </c>
      <c r="J66" s="54" t="s">
        <v>186</v>
      </c>
      <c r="K66" s="20"/>
    </row>
    <row r="67" spans="1:11" ht="114">
      <c r="A67" s="8" t="s">
        <v>112</v>
      </c>
      <c r="B67" s="19" t="s">
        <v>59</v>
      </c>
      <c r="C67" s="10"/>
      <c r="D67" s="11">
        <v>1</v>
      </c>
      <c r="E67" s="1"/>
      <c r="F67" s="12">
        <v>1800</v>
      </c>
      <c r="G67" s="7">
        <f t="shared" si="5"/>
        <v>1800</v>
      </c>
      <c r="H67" s="1"/>
      <c r="I67" s="53" t="s">
        <v>185</v>
      </c>
      <c r="J67" s="54" t="s">
        <v>187</v>
      </c>
      <c r="K67" s="20"/>
    </row>
    <row r="68" spans="1:11" ht="114">
      <c r="A68" s="8" t="s">
        <v>113</v>
      </c>
      <c r="B68" s="19" t="s">
        <v>60</v>
      </c>
      <c r="C68" s="10"/>
      <c r="D68" s="11">
        <v>1</v>
      </c>
      <c r="E68" s="1"/>
      <c r="F68" s="12">
        <v>3357</v>
      </c>
      <c r="G68" s="7">
        <f t="shared" si="5"/>
        <v>3357</v>
      </c>
      <c r="H68" s="1"/>
      <c r="I68" s="53" t="s">
        <v>185</v>
      </c>
      <c r="J68" s="54" t="s">
        <v>188</v>
      </c>
      <c r="K68" s="20"/>
    </row>
    <row r="69" spans="1:11" ht="15" thickBot="1">
      <c r="A69" s="13"/>
      <c r="B69" s="14"/>
      <c r="C69" s="15"/>
      <c r="D69" s="16"/>
      <c r="E69" s="1"/>
      <c r="F69" s="17"/>
      <c r="G69" s="18"/>
      <c r="H69" s="1"/>
      <c r="I69" s="21"/>
      <c r="J69" s="22"/>
      <c r="K69" s="23"/>
    </row>
    <row r="70" spans="1:11" ht="15" thickBot="1"/>
    <row r="71" spans="1:11" ht="15" thickBot="1">
      <c r="A71" s="98" t="s">
        <v>123</v>
      </c>
      <c r="B71" s="98"/>
      <c r="C71" s="98"/>
      <c r="D71" s="98"/>
      <c r="E71" s="28"/>
      <c r="F71" s="29"/>
      <c r="G71" s="30" t="s">
        <v>189</v>
      </c>
    </row>
    <row r="72" spans="1:11" ht="15" thickBot="1">
      <c r="A72" s="27"/>
      <c r="B72" s="31"/>
      <c r="C72" s="27"/>
      <c r="D72" s="27"/>
      <c r="E72" s="28"/>
      <c r="F72" s="29"/>
      <c r="G72" s="32"/>
    </row>
    <row r="73" spans="1:11" ht="15" thickBot="1">
      <c r="A73" s="98" t="s">
        <v>124</v>
      </c>
      <c r="B73" s="98"/>
      <c r="C73" s="98"/>
      <c r="D73" s="98"/>
      <c r="E73" s="28"/>
      <c r="F73" s="29"/>
      <c r="G73" s="30" t="s">
        <v>189</v>
      </c>
    </row>
    <row r="74" spans="1:11" ht="15" thickBot="1">
      <c r="A74" s="27"/>
      <c r="B74" s="31"/>
      <c r="C74" s="27"/>
      <c r="D74" s="27"/>
      <c r="E74" s="28"/>
      <c r="F74" s="29"/>
      <c r="G74" s="29"/>
    </row>
    <row r="75" spans="1:11" ht="15" thickBot="1">
      <c r="A75" s="98" t="s">
        <v>125</v>
      </c>
      <c r="B75" s="98"/>
      <c r="C75" s="98"/>
      <c r="D75" s="98"/>
      <c r="E75" s="28"/>
      <c r="F75" s="29"/>
      <c r="G75" s="30">
        <v>5650</v>
      </c>
    </row>
    <row r="76" spans="1:11" ht="15" thickBot="1">
      <c r="A76" s="27"/>
      <c r="B76" s="27"/>
      <c r="C76" s="27"/>
      <c r="D76" s="27"/>
      <c r="E76" s="28"/>
      <c r="F76" s="29"/>
      <c r="G76" s="29"/>
    </row>
    <row r="77" spans="1:11" ht="15" thickBot="1">
      <c r="A77" s="98" t="s">
        <v>126</v>
      </c>
      <c r="B77" s="98"/>
      <c r="C77" s="98"/>
      <c r="D77" s="98"/>
      <c r="E77" s="28"/>
      <c r="F77" s="29"/>
      <c r="G77" s="30" t="s">
        <v>189</v>
      </c>
    </row>
    <row r="78" spans="1:11" ht="15" thickBot="1">
      <c r="A78" s="27"/>
      <c r="B78" s="31"/>
      <c r="C78" s="27"/>
      <c r="D78" s="27"/>
      <c r="E78" s="28"/>
      <c r="F78" s="29"/>
      <c r="G78" s="29"/>
    </row>
    <row r="79" spans="1:11" ht="15" thickBot="1">
      <c r="A79" s="98" t="s">
        <v>127</v>
      </c>
      <c r="B79" s="98"/>
      <c r="C79" s="98"/>
      <c r="D79" s="98"/>
      <c r="E79" s="28"/>
      <c r="F79" s="29"/>
      <c r="G79" s="30" t="s">
        <v>189</v>
      </c>
    </row>
    <row r="80" spans="1:11" ht="15" thickBot="1">
      <c r="A80" s="27"/>
      <c r="B80" s="31"/>
      <c r="C80" s="27"/>
      <c r="D80" s="27"/>
      <c r="E80" s="28"/>
      <c r="F80" s="29"/>
      <c r="G80" s="29"/>
    </row>
    <row r="81" spans="1:7" ht="15" thickBot="1">
      <c r="A81" s="98" t="s">
        <v>128</v>
      </c>
      <c r="B81" s="98"/>
      <c r="C81" s="98"/>
      <c r="D81" s="98"/>
      <c r="E81" s="28"/>
      <c r="F81" s="29"/>
      <c r="G81" s="30" t="s">
        <v>189</v>
      </c>
    </row>
    <row r="82" spans="1:7" ht="15" thickBot="1">
      <c r="A82" s="27"/>
      <c r="B82" s="31"/>
      <c r="C82" s="27"/>
      <c r="D82" s="27"/>
      <c r="E82" s="28"/>
      <c r="F82" s="29"/>
      <c r="G82" s="29"/>
    </row>
    <row r="83" spans="1:7" ht="15" thickBot="1">
      <c r="A83" s="98" t="s">
        <v>129</v>
      </c>
      <c r="B83" s="98"/>
      <c r="C83" s="98"/>
      <c r="D83" s="98"/>
      <c r="E83" s="28"/>
      <c r="F83" s="29"/>
      <c r="G83" s="30">
        <f>SUM(G4:G81)</f>
        <v>60850</v>
      </c>
    </row>
    <row r="84" spans="1:7" ht="15" thickBot="1">
      <c r="A84" s="27"/>
      <c r="B84" s="31"/>
      <c r="C84" s="27"/>
      <c r="D84" s="27"/>
      <c r="E84" s="28"/>
      <c r="F84" s="29"/>
      <c r="G84" s="29"/>
    </row>
    <row r="85" spans="1:7" ht="15" thickBot="1">
      <c r="A85" s="98" t="s">
        <v>130</v>
      </c>
      <c r="B85" s="98"/>
      <c r="C85" s="98"/>
      <c r="D85" s="98"/>
      <c r="E85" s="28"/>
      <c r="F85" s="29"/>
      <c r="G85" s="30">
        <f>G87-G83</f>
        <v>12170</v>
      </c>
    </row>
    <row r="86" spans="1:7" ht="15" thickBot="1">
      <c r="A86" s="27"/>
      <c r="B86" s="31"/>
      <c r="C86" s="27"/>
      <c r="D86" s="27"/>
      <c r="E86" s="28"/>
      <c r="F86" s="29"/>
      <c r="G86" s="29"/>
    </row>
    <row r="87" spans="1:7" ht="15" thickBot="1">
      <c r="A87" s="98" t="s">
        <v>131</v>
      </c>
      <c r="B87" s="98"/>
      <c r="C87" s="98"/>
      <c r="D87" s="98"/>
      <c r="E87" s="28"/>
      <c r="F87" s="29"/>
      <c r="G87" s="30">
        <f>G83*1.2</f>
        <v>73020</v>
      </c>
    </row>
  </sheetData>
  <mergeCells count="18">
    <mergeCell ref="A81:D81"/>
    <mergeCell ref="A83:D83"/>
    <mergeCell ref="A85:D85"/>
    <mergeCell ref="A87:D87"/>
    <mergeCell ref="A71:D71"/>
    <mergeCell ref="A73:D73"/>
    <mergeCell ref="A75:D75"/>
    <mergeCell ref="A77:D77"/>
    <mergeCell ref="A79:D79"/>
    <mergeCell ref="G1:G2"/>
    <mergeCell ref="I1:I2"/>
    <mergeCell ref="J1:J2"/>
    <mergeCell ref="K1:K2"/>
    <mergeCell ref="A1:A2"/>
    <mergeCell ref="B1:B2"/>
    <mergeCell ref="C1:C2"/>
    <mergeCell ref="D1:D2"/>
    <mergeCell ref="F1:F2"/>
  </mergeCells>
  <phoneticPr fontId="7" type="noConversion"/>
  <printOptions horizontalCentered="1"/>
  <pageMargins left="0.7" right="0.7" top="0.75" bottom="0.75" header="0.3" footer="0.3"/>
  <pageSetup paperSize="8" scale="90" orientation="landscape" verticalDpi="0" r:id="rId1"/>
  <headerFooter>
    <oddHeader>&amp;L&amp;"Century Gothic,Normal"&amp;K000000GS SAINT SIMEON DE BRESSIEUX
DCE&amp;C&amp;"Century Gothic,Normal"&amp;K000000DPGF&amp;R&amp;"Century Gothic,Normal"&amp;K000000Octobre 2023
Indice 2</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97D2FB03F63A46AB19F28B6639D8DD" ma:contentTypeVersion="19" ma:contentTypeDescription="Crée un document." ma:contentTypeScope="" ma:versionID="4bd5082216c8c2f2aeb927866614f6ab">
  <xsd:schema xmlns:xsd="http://www.w3.org/2001/XMLSchema" xmlns:xs="http://www.w3.org/2001/XMLSchema" xmlns:p="http://schemas.microsoft.com/office/2006/metadata/properties" xmlns:ns2="ab26050a-4f21-47e5-9f9a-f0aec82d7426" xmlns:ns3="55de5c85-571c-4846-8435-907a8ce743fa" targetNamespace="http://schemas.microsoft.com/office/2006/metadata/properties" ma:root="true" ma:fieldsID="8a50f58d6509670dd58871dd3974016f" ns2:_="" ns3:_="">
    <xsd:import namespace="ab26050a-4f21-47e5-9f9a-f0aec82d7426"/>
    <xsd:import namespace="55de5c85-571c-4846-8435-907a8ce743f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element ref="ns2:IN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26050a-4f21-47e5-9f9a-f0aec82d74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63ddc87-5817-46a6-82e4-da946a70824b"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INDB" ma:index="26" nillable="true" ma:displayName="INDB" ma:format="Dropdown" ma:internalName="INDB">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5de5c85-571c-4846-8435-907a8ce743fa"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47eaf482-dde2-412c-9e94-f192d557be73}" ma:internalName="TaxCatchAll" ma:showField="CatchAllData" ma:web="55de5c85-571c-4846-8435-907a8ce743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EB3FB5-A22E-494B-A8E2-D2D4E04FB7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26050a-4f21-47e5-9f9a-f0aec82d7426"/>
    <ds:schemaRef ds:uri="55de5c85-571c-4846-8435-907a8ce743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88D792-1D3F-4AD4-A2F8-CA04700CD8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 LOT N°14</vt:lpstr>
      <vt:lpstr>CONNAISSANCE LOT N°14</vt:lpstr>
      <vt:lpstr>DPGF</vt:lpstr>
      <vt:lpstr>'CONNAISSANCE LOT N°14'!Zone_d_impression</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SEGUIN</dc:creator>
  <cp:lastModifiedBy>Jules DA CONCEICAO CAETANO</cp:lastModifiedBy>
  <cp:lastPrinted>2023-08-23T14:55:54Z</cp:lastPrinted>
  <dcterms:created xsi:type="dcterms:W3CDTF">2023-03-20T07:31:39Z</dcterms:created>
  <dcterms:modified xsi:type="dcterms:W3CDTF">2023-12-06T13:13:54Z</dcterms:modified>
</cp:coreProperties>
</file>